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43" documentId="13_ncr:1_{F6CB121F-512D-4AA6-A0C1-0FB36C537598}" xr6:coauthVersionLast="47" xr6:coauthVersionMax="47" xr10:uidLastSave="{0748D014-1509-41F2-9941-084F877DF353}"/>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<sst xmlns="http://schemas.openxmlformats.org/spreadsheetml/2006/main" count="178597" uniqueCount="39083">
  <si>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</si>
  <si>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</si>
  <si>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</si>
  <si>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</si>
  <si>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</si>
  <si>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</si>
  <si>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</si>
  <si>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</si>
  <si>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</si>
  <si>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</si>
  <si>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</si>
  <si>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</si>
  <si>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</si>
  <si>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</si>
  <si>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</si>
  <si>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</si>
  <si>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</si>
  <si>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</si>
  <si>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</si>
  <si>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</si>
  <si>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</si>
  <si>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</si>
  <si>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</si>
  <si>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</si>
  <si>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</si>
  <si>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</si>
  <si>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</si>
  <si>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</si>
  <si>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</si>
  <si>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</si>
  <si>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</si>
  <si>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</si>
  <si>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</si>
  <si>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</si>
  <si>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</si>
  <si>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</si>
  <si>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</si>
  <si>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</si>
  <si>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</si>
  <si>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</si>
  <si>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</si>
  <si>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</si>
  <si>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</si>
  <si>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</si>
  <si>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</si>
  <si>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</si>
  <si>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</si>
  <si>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</si>
  <si>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</si>
  <si>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</si>
  <si>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</si>
  <si>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</si>
  <si>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</si>
  <si>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</si>
  <si>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</si>
  <si>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</si>
  <si>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</si>
  <si>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</si>
  <si>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</si>
  <si>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</si>
  <si>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</si>
  <si>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</si>
  <si>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</si>
  <si>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</si>
  <si>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</si>
  <si>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</si>
  <si>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</si>
  <si>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</si>
  <si>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</si>
  <si>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</si>
  <si>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</si>
  <si>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</si>
  <si>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</si>
  <si>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</si>
  <si>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</si>
  <si>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</si>
  <si>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</si>
  <si>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</si>
  <si>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</si>
  <si>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</si>
  <si>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</si>
  <si>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</si>
  <si>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</si>
  <si>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</si>
  <si>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</si>
  <si>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</si>
  <si>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</si>
  <si>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</si>
  <si>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</si>
  <si>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</si>
  <si>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</si>
  <si>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</si>
  <si>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</si>
  <si>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</si>
  <si>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</si>
  <si>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</si>
  <si>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</si>
  <si>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</si>
  <si>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</si>
  <si>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</si>
  <si>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</si>
  <si>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</si>
  <si>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</si>
  <si>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</si>
  <si>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</si>
  <si>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</si>
  <si>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</si>
  <si>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</si>
  <si>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</si>
  <si>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</si>
  <si>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</si>
  <si>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</si>
  <si>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</si>
  <si>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</si>
  <si>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</si>
  <si>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</si>
  <si>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</si>
  <si>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</si>
  <si>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</si>
  <si>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</si>
  <si>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</si>
  <si>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</si>
  <si>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</si>
  <si>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</si>
  <si>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</si>
  <si>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</si>
  <si>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</si>
  <si>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</si>
  <si>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</si>
  <si>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</si>
  <si>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</si>
  <si>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</si>
  <si>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</si>
  <si>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</si>
  <si>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</si>
  <si>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</si>
  <si>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</si>
  <si>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</si>
  <si>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</si>
  <si>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</si>
  <si>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</si>
  <si>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</si>
  <si>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</si>
  <si>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</si>
  <si>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</si>
  <si>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</si>
  <si>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</si>
  <si>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</si>
  <si>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</si>
  <si>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</si>
  <si>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</si>
  <si>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</si>
  <si>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</si>
  <si>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</si>
  <si>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</si>
  <si>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</si>
  <si>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</si>
  <si>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</si>
  <si>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</si>
  <si>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</si>
  <si>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</si>
  <si>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</si>
  <si>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</si>
  <si>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</si>
  <si>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</si>
  <si>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</si>
  <si>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</si>
  <si>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</si>
  <si>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</si>
  <si>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</si>
  <si>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</si>
  <si>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</si>
  <si>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</si>
  <si>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</si>
  <si>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</si>
  <si>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</si>
  <si>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</si>
  <si>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</si>
  <si>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</si>
  <si>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</si>
  <si>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</si>
  <si>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</si>
  <si>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</si>
  <si>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</si>
  <si>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</si>
  <si>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</si>
  <si>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</si>
  <si>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</si>
  <si>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</si>
  <si>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</si>
  <si>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</si>
  <si>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</si>
  <si>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</si>
  <si>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</si>
  <si>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</si>
  <si>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</si>
  <si>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</si>
  <si>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</si>
  <si>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</si>
  <si>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</si>
  <si>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</si>
  <si>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</si>
  <si>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</si>
  <si>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</si>
  <si>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</si>
  <si>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</si>
  <si>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</si>
  <si>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</si>
  <si>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</si>
  <si>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</si>
  <si>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</si>
  <si>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</si>
  <si>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</si>
  <si>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</si>
  <si>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</si>
  <si>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</si>
  <si>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</si>
  <si>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</si>
  <si>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</si>
  <si>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</si>
  <si>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</si>
  <si>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</si>
  <si>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</si>
  <si>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</si>
  <si>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</si>
  <si>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</si>
  <si>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</si>
  <si>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</si>
  <si>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</si>
  <si>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</si>
  <si>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</si>
  <si>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</si>
  <si>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</si>
  <si>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</si>
  <si>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</si>
  <si>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</si>
  <si>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</si>
  <si>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</si>
  <si>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</si>
  <si>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</si>
  <si>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</si>
  <si>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</si>
  <si>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</si>
  <si>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</si>
  <si>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</si>
  <si>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</si>
  <si>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</si>
  <si>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</si>
  <si>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</si>
  <si>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</si>
  <si>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</si>
  <si>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</si>
  <si>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</si>
  <si>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</si>
  <si>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</si>
  <si>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</si>
  <si>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</si>
  <si>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</si>
  <si>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</si>
  <si>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</si>
  <si>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</si>
  <si>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</si>
  <si>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</si>
  <si>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</si>
  <si>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</si>
  <si>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</si>
  <si>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</si>
  <si>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</si>
  <si>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</si>
  <si>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</si>
  <si>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</si>
  <si>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</si>
  <si>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</si>
  <si>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</si>
  <si>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</si>
  <si>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</si>
  <si>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</si>
  <si>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</si>
  <si>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</si>
  <si>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</si>
  <si>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</si>
  <si>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</si>
  <si>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</si>
  <si>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</si>
  <si>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</si>
  <si>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</si>
  <si>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</si>
  <si>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</si>
  <si>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</si>
  <si>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</si>
  <si>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</si>
  <si>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</si>
  <si>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</si>
  <si>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</si>
  <si>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</si>
  <si>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</si>
  <si>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</si>
  <si>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</si>
  <si>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</si>
  <si>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</si>
  <si>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</si>
  <si>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</si>
  <si>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</si>
  <si>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</si>
  <si>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</si>
  <si>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</si>
  <si>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</si>
  <si>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</si>
  <si>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</si>
  <si>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</si>
  <si>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</si>
  <si>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</si>
  <si>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</si>
  <si>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</si>
  <si>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</si>
  <si>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</si>
  <si>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</si>
  <si>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</si>
  <si>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</si>
  <si>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</si>
  <si>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</si>
  <si>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</si>
  <si>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</si>
  <si>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</si>
  <si>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</si>
  <si>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</si>
  <si>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</si>
  <si>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</si>
  <si>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</si>
  <si>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</si>
  <si>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</si>
  <si>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</si>
  <si>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</si>
  <si>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</si>
  <si>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</si>
  <si>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</si>
  <si>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</si>
  <si>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</si>
  <si>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</si>
  <si>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</si>
  <si>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</si>
  <si>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</si>
  <si>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</si>
  <si>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</si>
  <si>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</si>
  <si>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</si>
  <si>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</si>
  <si>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</si>
  <si>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</si>
  <si>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</si>
  <si>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</si>
  <si>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</si>
  <si>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</si>
  <si>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</si>
  <si>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</si>
  <si>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</si>
  <si>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</si>
  <si>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</si>
  <si>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</si>
  <si>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</si>
  <si>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</si>
  <si>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</si>
  <si>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</si>
  <si>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</si>
  <si>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</si>
  <si>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</si>
  <si>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</si>
  <si>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</si>
  <si>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</si>
  <si>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</si>
  <si>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</si>
  <si>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</si>
  <si>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</si>
  <si>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</si>
  <si>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</si>
  <si>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</si>
  <si>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</si>
  <si>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</si>
  <si>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</si>
  <si>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</si>
  <si>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</si>
  <si>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</si>
  <si>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</si>
  <si>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</si>
  <si>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</si>
  <si>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</si>
  <si>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</si>
  <si>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</si>
  <si>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</si>
  <si>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</si>
  <si>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</si>
  <si>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</si>
  <si>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</si>
  <si>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</si>
  <si>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</si>
  <si>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</si>
  <si>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</si>
  <si>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</si>
  <si>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</si>
  <si>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</si>
  <si>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</si>
  <si>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</si>
  <si>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</si>
  <si>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</si>
  <si>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</si>
  <si>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</si>
  <si>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</si>
  <si>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</si>
  <si>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</si>
  <si>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</si>
  <si>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</si>
  <si>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</si>
  <si>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</si>
  <si>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</si>
  <si>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</si>
  <si>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</si>
  <si>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</si>
  <si>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</si>
  <si>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</si>
  <si>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</si>
  <si>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</si>
  <si>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</si>
  <si>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</si>
  <si>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</si>
  <si>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</si>
  <si>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</si>
  <si>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</si>
  <si>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</si>
  <si>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</si>
  <si>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</si>
  <si>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</si>
  <si>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</si>
  <si>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</si>
  <si>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</si>
  <si>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</si>
  <si>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</si>
  <si>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</si>
  <si>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</si>
  <si>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</si>
  <si>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</si>
  <si>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</si>
  <si>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</si>
  <si>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</si>
  <si>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</si>
  <si>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</si>
  <si>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</si>
  <si>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</si>
  <si>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</si>
  <si>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</si>
  <si>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</si>
  <si>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</si>
  <si>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</si>
  <si>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</si>
  <si>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</si>
  <si>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</si>
  <si>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</si>
  <si>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</si>
  <si>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</si>
  <si>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</si>
  <si>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</si>
  <si>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</si>
  <si>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</si>
  <si>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</si>
  <si>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</si>
  <si>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</si>
  <si>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</si>
  <si>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</si>
  <si>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</si>
  <si>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</si>
  <si>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</si>
  <si>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</si>
  <si>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</si>
  <si>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</si>
  <si>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</si>
  <si>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</si>
  <si>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</si>
  <si>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</si>
  <si>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</si>
  <si>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</si>
  <si>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</si>
  <si>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</si>
  <si>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</si>
  <si>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</si>
  <si>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</si>
  <si>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</si>
  <si>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</si>
  <si>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</si>
  <si>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</si>
  <si>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</si>
  <si>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</si>
  <si>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</si>
  <si>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</si>
  <si>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</si>
  <si>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</si>
  <si>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</si>
  <si>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</si>
  <si>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</si>
  <si>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</si>
  <si>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</si>
  <si>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</si>
  <si>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</si>
  <si>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</si>
  <si>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</si>
  <si>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</si>
  <si>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</si>
  <si>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</si>
  <si>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</si>
  <si>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</si>
  <si>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</si>
  <si>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</si>
  <si>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</si>
  <si>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</si>
  <si>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</si>
  <si>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</si>
  <si>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</si>
  <si>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</si>
  <si>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</si>
  <si>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</si>
  <si>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</si>
  <si>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</si>
  <si>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</si>
  <si>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</si>
  <si>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</si>
  <si>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</si>
  <si>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</si>
  <si>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</si>
  <si>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</si>
  <si>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</si>
  <si>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</si>
  <si>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</si>
  <si>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</si>
  <si>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</si>
  <si>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</si>
  <si>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</si>
  <si>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</si>
  <si>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</si>
  <si>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</si>
  <si>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</si>
  <si>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</si>
  <si>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</si>
  <si>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</si>
  <si>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</si>
  <si>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</si>
  <si>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</si>
  <si>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</si>
  <si>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</si>
  <si>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</si>
  <si>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</si>
  <si>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</si>
  <si>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</si>
  <si>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</si>
  <si>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</si>
  <si>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</si>
  <si>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</si>
  <si>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</si>
  <si>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</si>
  <si>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</si>
  <si>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</si>
  <si>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</si>
  <si>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</si>
  <si>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</si>
  <si>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</si>
  <si>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</si>
  <si>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</si>
  <si>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</si>
  <si>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</si>
  <si>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</si>
  <si>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</si>
  <si>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</si>
  <si>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</si>
  <si>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</si>
  <si>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</si>
  <si>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</si>
  <si>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</si>
  <si>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</si>
  <si>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</si>
  <si>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</si>
  <si>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</si>
  <si>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</si>
  <si>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</si>
  <si>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</si>
  <si>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</si>
  <si>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</si>
  <si>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</si>
  <si>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</si>
  <si>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</si>
  <si>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</si>
  <si>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</si>
  <si>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</si>
  <si>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</si>
  <si>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</si>
  <si>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</si>
  <si>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</si>
  <si>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</si>
  <si>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</si>
  <si>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</si>
  <si>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</si>
  <si>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</si>
  <si>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</si>
  <si>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</si>
  <si>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</si>
  <si>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</si>
  <si>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</si>
  <si>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</si>
  <si>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</si>
  <si>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</si>
  <si>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</si>
  <si>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</si>
  <si>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</si>
  <si>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</si>
  <si>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</si>
  <si>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</si>
  <si>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</si>
  <si>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</si>
  <si>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</si>
  <si>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</si>
  <si>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</si>
  <si>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</si>
  <si>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</si>
  <si>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</si>
  <si>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</si>
  <si>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</si>
  <si>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</si>
  <si>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</si>
  <si>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</si>
  <si>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</si>
  <si>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</si>
  <si>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</si>
  <si>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</si>
  <si>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</si>
  <si>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</si>
  <si>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</si>
  <si>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</si>
  <si>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</si>
  <si>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</si>
  <si>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</si>
  <si>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</si>
  <si>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</si>
  <si>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</si>
  <si>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</si>
  <si>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</si>
  <si>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</si>
  <si>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</si>
  <si>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</si>
  <si>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</si>
  <si>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</si>
  <si>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</si>
  <si>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</si>
  <si>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</si>
  <si>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</si>
  <si>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</si>
  <si>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</si>
  <si>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</si>
  <si>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</si>
  <si>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</si>
  <si>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</si>
  <si>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</si>
  <si>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</si>
  <si>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</si>
  <si>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</si>
  <si>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</si>
  <si>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</si>
  <si>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</si>
  <si>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</si>
  <si>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</si>
  <si>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</si>
  <si>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</si>
  <si>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</si>
  <si>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</si>
  <si>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</si>
  <si>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</si>
  <si>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</si>
  <si>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</si>
  <si>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</si>
  <si>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</si>
  <si>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</si>
  <si>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</si>
  <si>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</si>
  <si>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</si>
  <si>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</si>
  <si>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</si>
  <si>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</si>
  <si>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</si>
  <si>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</si>
  <si>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</si>
  <si>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</si>
  <si>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</si>
  <si>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</si>
  <si>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</si>
  <si>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</si>
  <si>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</si>
  <si>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</si>
  <si>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</si>
  <si>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</si>
  <si>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</si>
  <si>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</si>
  <si>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</si>
  <si>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</si>
  <si>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</si>
  <si>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</si>
  <si>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</si>
  <si>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</si>
  <si>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</si>
  <si>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</si>
  <si>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</si>
  <si>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</si>
  <si>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</si>
  <si>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</si>
  <si>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</si>
  <si>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</si>
  <si>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</si>
  <si>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</si>
  <si>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</si>
  <si>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</si>
  <si>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</si>
  <si>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</si>
  <si>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</si>
  <si>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</si>
  <si>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</si>
  <si>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</si>
  <si>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</si>
  <si>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</si>
  <si>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</si>
  <si>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</si>
  <si>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</si>
  <si>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</si>
  <si>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</si>
  <si>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</si>
  <si>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</si>
  <si>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</si>
  <si>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</si>
  <si>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</si>
  <si>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</si>
  <si>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</si>
  <si>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</si>
  <si>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</si>
  <si>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</si>
  <si>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</si>
  <si>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</si>
  <si>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</si>
  <si>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</si>
  <si>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</si>
  <si>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</si>
  <si>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</si>
  <si>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</si>
  <si>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</si>
  <si>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</si>
  <si>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</si>
  <si>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</si>
  <si>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</si>
  <si>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</si>
  <si>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</si>
  <si>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</si>
  <si>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</si>
  <si>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</si>
  <si>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</si>
  <si>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</si>
  <si>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</si>
  <si>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</si>
  <si>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</si>
  <si>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</si>
  <si>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</si>
  <si>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</si>
  <si>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</si>
  <si>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</si>
  <si>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</si>
  <si>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</si>
  <si>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</si>
  <si>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</si>
  <si>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</si>
  <si>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</si>
  <si>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</si>
  <si>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</si>
  <si>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</si>
  <si>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</si>
  <si>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</si>
  <si>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</si>
  <si>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</si>
  <si>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</si>
  <si>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</si>
  <si>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</si>
  <si>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</si>
  <si>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</si>
  <si>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</si>
  <si>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</si>
  <si>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</si>
  <si>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</si>
  <si>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</si>
  <si>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</si>
  <si>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</si>
  <si>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</si>
  <si>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</si>
  <si>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</si>
  <si>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</si>
  <si>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</si>
  <si>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</si>
  <si>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</si>
  <si>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</si>
  <si>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</si>
  <si>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</si>
  <si>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</si>
  <si>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</si>
  <si>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</si>
  <si>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</si>
  <si>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</si>
  <si>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</si>
  <si>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</si>
  <si>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</si>
  <si>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</si>
  <si>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</si>
  <si>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</si>
  <si>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</si>
  <si>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</si>
  <si>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</si>
  <si>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</si>
  <si>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</si>
  <si>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</si>
  <si>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</si>
  <si>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</si>
  <si>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</si>
  <si>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</si>
  <si>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</si>
  <si>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</si>
  <si>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</si>
  <si>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</si>
  <si>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</si>
  <si>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</si>
  <si>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</si>
  <si>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</si>
  <si>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</si>
  <si>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</si>
  <si>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</si>
  <si>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</si>
  <si>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</si>
  <si>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</si>
  <si>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</si>
  <si>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</si>
  <si>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</si>
  <si>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</si>
  <si>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</si>
  <si>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</si>
  <si>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</si>
  <si>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</si>
  <si>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</si>
  <si>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</si>
  <si>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</si>
  <si>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</si>
  <si>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</si>
  <si>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</si>
  <si>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</si>
  <si>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</si>
  <si>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</si>
  <si>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</si>
  <si>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</si>
  <si>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</si>
  <si>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</si>
  <si>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</si>
  <si>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</si>
  <si>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</si>
  <si>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</si>
  <si>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</si>
  <si>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</si>
  <si>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</si>
  <si>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</si>
  <si>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</si>
  <si>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</si>
  <si>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</si>
  <si>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</si>
  <si>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</si>
  <si>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</si>
  <si>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</si>
  <si>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</si>
  <si>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</si>
  <si>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</si>
  <si>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</si>
  <si>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</si>
  <si>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</si>
  <si>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</si>
  <si>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</si>
  <si>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</si>
  <si>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</si>
  <si>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</si>
  <si>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</si>
  <si>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</si>
  <si>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</si>
  <si>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</si>
  <si>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</si>
  <si>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</si>
  <si>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</si>
  <si>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</si>
  <si>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</si>
  <si>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</si>
  <si>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</si>
  <si>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</si>
  <si>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</si>
  <si>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</si>
  <si>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</si>
  <si>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</si>
  <si>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</si>
  <si>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</si>
  <si>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</si>
  <si>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</si>
  <si>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</si>
  <si>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</si>
  <si>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</si>
  <si>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</si>
  <si>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</si>
  <si>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</si>
  <si>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</si>
  <si>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</si>
  <si>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</si>
  <si>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</si>
  <si>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</si>
  <si>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</si>
  <si>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</si>
  <si>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</si>
  <si>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</si>
  <si>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</si>
  <si>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</si>
  <si>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</si>
  <si>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</si>
  <si>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</si>
  <si>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</si>
  <si>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</si>
  <si>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</si>
  <si>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</si>
  <si>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</si>
  <si>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</si>
  <si>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</si>
  <si>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</si>
  <si>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</si>
  <si>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</si>
  <si>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</si>
  <si>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</si>
  <si>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</si>
  <si>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</si>
  <si>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</si>
  <si>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</si>
  <si>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</si>
  <si>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</si>
  <si>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</si>
  <si>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</si>
  <si>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</si>
  <si>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</si>
  <si>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</si>
  <si>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</si>
  <si>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</si>
  <si>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</si>
  <si>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</si>
  <si>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</si>
  <si>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</si>
  <si>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</si>
  <si>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</si>
  <si>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</si>
  <si>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</si>
  <si>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</si>
  <si>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</si>
  <si>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</si>
  <si>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</si>
  <si>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</si>
  <si>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</si>
  <si>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</si>
  <si>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</si>
  <si>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</si>
  <si>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</si>
  <si>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</si>
  <si>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</si>
  <si>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</si>
  <si>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</si>
  <si>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</si>
  <si>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</si>
  <si>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</si>
  <si>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</si>
  <si>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</si>
  <si>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</si>
  <si>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</si>
  <si>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</si>
  <si>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</si>
  <si>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</si>
  <si>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</si>
  <si>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</si>
  <si>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</si>
  <si>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</si>
  <si>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</si>
  <si>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</si>
  <si>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</si>
  <si>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</si>
  <si>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</si>
  <si>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</si>
  <si>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</si>
  <si>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</si>
  <si>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</si>
  <si>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</si>
  <si>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</si>
  <si>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</si>
  <si>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</si>
  <si>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</si>
  <si>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</si>
  <si>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</si>
  <si>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</si>
  <si>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</si>
  <si>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</si>
  <si>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</si>
  <si>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</si>
  <si>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</si>
  <si>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</si>
  <si>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</si>
  <si>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</si>
  <si>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</si>
  <si>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</si>
  <si>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</si>
  <si>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</si>
  <si>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</si>
  <si>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</si>
  <si>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</si>
  <si>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</si>
  <si>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</si>
  <si>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</si>
  <si>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</si>
  <si>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</si>
  <si>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</si>
  <si>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</si>
  <si>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</si>
  <si>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</si>
  <si>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</si>
  <si>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</si>
  <si>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</si>
  <si>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</si>
  <si>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</si>
  <si>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</si>
  <si>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</si>
  <si>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</si>
  <si>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</si>
  <si>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</si>
  <si>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</si>
  <si>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</si>
  <si>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</si>
  <si>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</si>
  <si>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</si>
  <si>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</si>
  <si>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</si>
  <si>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</si>
  <si>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</si>
  <si>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</si>
  <si>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</si>
  <si>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</si>
  <si>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</si>
  <si>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</si>
  <si>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</si>
  <si>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</si>
  <si>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</si>
  <si>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</si>
  <si>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</si>
  <si>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</si>
  <si>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</si>
  <si>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</si>
  <si>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</si>
  <si>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</si>
  <si>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</si>
  <si>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</si>
  <si>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</si>
  <si>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</si>
  <si>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</si>
  <si>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</si>
  <si>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</si>
  <si>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</si>
  <si>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</si>
  <si>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</si>
  <si>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</si>
  <si>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</si>
  <si>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</si>
  <si>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</si>
  <si>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</si>
  <si>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</si>
  <si>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</si>
  <si>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</si>
  <si>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</si>
  <si>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</si>
  <si>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</si>
  <si>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</si>
  <si>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</si>
  <si>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</si>
  <si>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</si>
  <si>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</si>
  <si>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</si>
  <si>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</si>
  <si>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</si>
  <si>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</si>
  <si>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</si>
  <si>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</si>
  <si>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</si>
  <si>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</si>
  <si>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</si>
  <si>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</si>
  <si>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</si>
  <si>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</si>
  <si>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</si>
  <si>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</si>
  <si>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</si>
  <si>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</si>
  <si>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</si>
  <si>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</si>
  <si>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</si>
  <si>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</si>
  <si>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</si>
  <si>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</si>
  <si>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</si>
  <si>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</si>
  <si>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</si>
  <si>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</si>
  <si>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</si>
  <si>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</si>
  <si>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</si>
  <si>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</si>
  <si>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</si>
  <si>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</si>
  <si>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</si>
  <si>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</si>
  <si>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</si>
  <si>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</si>
  <si>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</si>
  <si>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</si>
  <si>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</si>
  <si>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</si>
  <si>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</si>
  <si>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</si>
  <si>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</si>
  <si>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</si>
  <si>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</si>
  <si>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</si>
  <si>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</si>
  <si>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</si>
  <si>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</si>
  <si>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</si>
  <si>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</si>
  <si>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</si>
  <si>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</si>
  <si>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</si>
  <si>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</si>
  <si>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</si>
  <si>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</si>
  <si>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</si>
  <si>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</si>
  <si>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</si>
  <si>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</si>
  <si>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</si>
  <si>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</si>
  <si>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</si>
  <si>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</si>
  <si>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</si>
  <si>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</si>
  <si>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</si>
  <si>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</si>
  <si>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</si>
  <si>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</si>
  <si>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</si>
  <si>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</si>
  <si>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</si>
  <si>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</si>
  <si>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</si>
  <si>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</si>
  <si>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</si>
  <si>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</si>
  <si>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</si>
  <si>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</si>
  <si>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</si>
  <si>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</si>
  <si>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</si>
  <si>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</si>
  <si>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</si>
  <si>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</si>
  <si>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</si>
  <si>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</si>
  <si>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</si>
  <si>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</si>
  <si>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</si>
  <si>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</si>
  <si>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</si>
  <si>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</si>
  <si>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</si>
  <si>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</si>
  <si>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</si>
  <si>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</si>
  <si>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</si>
  <si>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</si>
  <si>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</si>
  <si>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</si>
  <si>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</si>
  <si>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</si>
  <si>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</si>
  <si>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</si>
  <si>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</si>
  <si>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</si>
  <si>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</si>
  <si>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</si>
  <si>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</si>
  <si>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</si>
  <si>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</si>
  <si>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</si>
  <si>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</si>
  <si>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</si>
  <si>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</si>
  <si>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</si>
  <si>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</si>
  <si>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</si>
  <si>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</si>
  <si>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</si>
  <si>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</si>
  <si>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</si>
  <si>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</si>
  <si>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</si>
  <si>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</si>
  <si>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</si>
  <si>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</si>
  <si>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</si>
  <si>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</si>
  <si>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</si>
  <si>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</si>
  <si>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</si>
  <si>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</si>
  <si>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</si>
  <si>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</si>
  <si>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</si>
  <si>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</si>
  <si>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</si>
  <si>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</si>
  <si>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</si>
  <si>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</si>
  <si>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</si>
  <si>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</si>
  <si>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</si>
  <si>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</si>
  <si>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</si>
  <si>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</si>
  <si>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</si>
  <si>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</si>
  <si>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</si>
  <si>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</si>
  <si>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</si>
  <si>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</si>
  <si>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</si>
  <si>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</si>
  <si>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</si>
  <si>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</si>
  <si>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</si>
  <si>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</si>
  <si>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</si>
  <si>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</si>
  <si>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</si>
  <si>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</si>
  <si>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</si>
  <si>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</si>
  <si>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</si>
  <si>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</si>
  <si>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</si>
  <si>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</si>
  <si>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</si>
  <si>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</si>
  <si>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</si>
  <si>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</si>
  <si>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</si>
  <si>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</si>
  <si>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</si>
  <si>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</si>
  <si>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</si>
  <si>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</si>
  <si>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</si>
  <si>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</si>
  <si>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</si>
  <si>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</si>
  <si>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</si>
  <si>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</si>
  <si>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</si>
  <si>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</si>
  <si>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</si>
  <si>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</si>
  <si>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</si>
  <si>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</si>
  <si>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</si>
  <si>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</si>
  <si>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</si>
  <si>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</si>
  <si>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</si>
  <si>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</si>
  <si>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</si>
  <si>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</si>
  <si>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</si>
  <si>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</si>
  <si>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</si>
  <si>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</si>
  <si>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</si>
  <si>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</si>
  <si>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</si>
  <si>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</si>
  <si>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</si>
  <si>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</si>
  <si>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</si>
  <si>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</si>
  <si>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</si>
  <si>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</si>
  <si>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</si>
  <si>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</si>
  <si>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</si>
  <si>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</si>
  <si>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</si>
  <si>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</si>
  <si>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</si>
  <si>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</si>
  <si>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</si>
  <si>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</si>
  <si>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</si>
  <si>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</si>
  <si>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</si>
  <si>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</si>
  <si>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</si>
  <si>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</si>
  <si>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</si>
  <si>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</si>
  <si>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</si>
  <si>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</si>
  <si>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</si>
  <si>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</si>
  <si>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</si>
  <si>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</si>
  <si>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</si>
  <si>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</si>
  <si>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</si>
  <si>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</si>
  <si>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</si>
  <si>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</si>
  <si>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</si>
  <si>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</si>
  <si>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</si>
  <si>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</si>
  <si>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</si>
  <si>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</si>
  <si>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</si>
  <si>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</si>
  <si>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</si>
  <si>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</si>
  <si>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</si>
  <si>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</si>
  <si>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</si>
  <si>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</si>
  <si>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</si>
  <si>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</si>
  <si>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</si>
  <si>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</si>
  <si>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</si>
  <si>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</si>
  <si>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</si>
  <si>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</si>
  <si>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</si>
  <si>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</si>
  <si>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</si>
  <si>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</si>
  <si>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</si>
  <si>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</si>
  <si>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</si>
  <si>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</si>
  <si>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</si>
  <si>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</si>
  <si>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</si>
  <si>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</si>
  <si>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</si>
  <si>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</si>
  <si>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</si>
  <si>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</si>
  <si>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</si>
  <si>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</si>
  <si>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</si>
  <si>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</si>
  <si>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</si>
  <si>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</si>
  <si>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</si>
  <si>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</si>
  <si>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</si>
  <si>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</si>
  <si>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</si>
  <si>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</si>
  <si>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</si>
  <si>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</si>
  <si>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</si>
  <si>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</si>
  <si>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</si>
  <si>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</si>
  <si>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</si>
  <si>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</si>
  <si>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</si>
  <si>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</si>
  <si>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</si>
  <si>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</si>
  <si>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</si>
  <si>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</si>
  <si>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</si>
  <si>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</si>
  <si>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</si>
  <si>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</si>
  <si>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</si>
  <si>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</si>
  <si>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</si>
  <si>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</si>
  <si>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</si>
  <si>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</si>
  <si>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</si>
  <si>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</si>
  <si>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</si>
  <si>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</si>
  <si>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</si>
  <si>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</si>
  <si>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</si>
  <si>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</si>
  <si>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</si>
  <si>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</si>
  <si>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</si>
  <si>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</si>
  <si>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</si>
  <si>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</si>
  <si>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</si>
  <si>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</si>
  <si>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</si>
  <si>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</si>
  <si>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</si>
  <si>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</si>
  <si>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</si>
  <si>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</si>
  <si>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</si>
  <si>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</si>
  <si>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</si>
  <si>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</si>
  <si>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</si>
  <si>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</si>
  <si>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</si>
  <si>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</si>
  <si>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</si>
  <si>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</si>
  <si>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</si>
  <si>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</si>
  <si>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</si>
  <si>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</si>
  <si>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</si>
  <si>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</si>
  <si>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</si>
  <si>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</si>
  <si>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</si>
  <si>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</si>
  <si>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</si>
  <si>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</si>
  <si>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</si>
  <si>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</si>
  <si>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</si>
  <si>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</si>
  <si>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</si>
  <si>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</si>
  <si>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</si>
  <si>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</si>
  <si>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</si>
  <si>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</si>
  <si>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</si>
  <si>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</si>
  <si>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</si>
  <si>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</si>
  <si>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</si>
  <si>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</si>
  <si>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</si>
  <si>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</si>
  <si>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</si>
  <si>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</si>
  <si>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</si>
  <si>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</si>
  <si>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</si>
  <si>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</si>
  <si>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</si>
  <si>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</si>
  <si>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</si>
  <si>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</si>
  <si>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</si>
  <si>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</si>
  <si>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</si>
  <si>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</si>
  <si>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</si>
  <si>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</si>
  <si>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</si>
  <si>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</si>
  <si>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</si>
  <si>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</si>
  <si>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</si>
  <si>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</si>
  <si>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</si>
  <si>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</si>
  <si>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</si>
  <si>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</si>
  <si>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</si>
  <si>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</si>
  <si>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</si>
  <si>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</si>
  <si>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</si>
  <si>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</si>
  <si>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</si>
  <si>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</si>
  <si>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</si>
  <si>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</si>
  <si>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</si>
  <si>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</si>
  <si>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</si>
  <si>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</si>
  <si>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</si>
  <si>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</si>
  <si>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</si>
  <si>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</si>
  <si>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</si>
  <si>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</si>
  <si>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</si>
  <si>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</si>
  <si>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</si>
  <si>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</si>
  <si>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</si>
  <si>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</si>
  <si>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</si>
  <si>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</si>
  <si>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</si>
  <si>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</si>
  <si>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</si>
  <si>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</si>
  <si>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</si>
  <si>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</si>
  <si>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</si>
  <si>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</si>
  <si>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</si>
  <si>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</si>
  <si>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</si>
  <si>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</si>
  <si>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</si>
  <si>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</si>
  <si>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</si>
  <si>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</si>
  <si>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</si>
  <si>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</si>
  <si>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</si>
  <si>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</si>
  <si>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</si>
  <si>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</si>
  <si>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</si>
  <si>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</si>
  <si>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</si>
  <si>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</si>
  <si>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</si>
  <si>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</si>
  <si>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</si>
  <si>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</si>
  <si>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</si>
  <si>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</si>
  <si>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</si>
  <si>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</si>
  <si>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</si>
  <si>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</si>
  <si>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</si>
  <si>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</si>
  <si>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</si>
  <si>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</si>
  <si>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</si>
  <si>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</si>
  <si>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</si>
  <si>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</si>
  <si>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</si>
  <si>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</si>
  <si>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</si>
  <si>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</si>
  <si>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</si>
  <si>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</si>
  <si>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</si>
  <si>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</si>
  <si>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</si>
  <si>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</si>
  <si>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</si>
  <si>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</si>
  <si>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</si>
  <si>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</si>
  <si>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</si>
  <si>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</si>
  <si>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</si>
  <si>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</si>
  <si>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</si>
  <si>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</si>
  <si>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</si>
  <si>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</si>
  <si>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</si>
  <si>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</si>
  <si>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</si>
  <si>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</si>
  <si>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</si>
  <si>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</si>
  <si>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</si>
  <si>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</si>
  <si>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</si>
  <si>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</si>
  <si>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</si>
  <si>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</si>
  <si>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</si>
  <si>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</si>
  <si>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</si>
  <si>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</si>
  <si>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</si>
  <si>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</si>
  <si>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</si>
  <si>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</si>
  <si>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</si>
  <si>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</si>
  <si>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</si>
  <si>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</si>
  <si>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</si>
  <si>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</si>
  <si>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</si>
  <si>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</si>
  <si>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</si>
  <si>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</si>
  <si>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</si>
  <si>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</si>
  <si>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</si>
  <si>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</si>
  <si>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</si>
  <si>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</si>
  <si>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</si>
  <si>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</si>
  <si>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</si>
  <si>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</si>
  <si>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</si>
  <si>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</si>
  <si>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</si>
  <si>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</si>
  <si>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</si>
  <si>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</si>
  <si>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</si>
  <si>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</si>
  <si>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</si>
  <si>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</si>
  <si>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</si>
  <si>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</si>
  <si>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</si>
  <si>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</si>
  <si>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</si>
  <si>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</si>
  <si>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</si>
  <si>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</si>
  <si>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</si>
  <si>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</si>
  <si>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</si>
  <si>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</si>
  <si>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</si>
  <si>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</si>
  <si>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</si>
  <si>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</si>
  <si>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</si>
  <si>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</si>
  <si>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</si>
  <si>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</si>
  <si>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</si>
  <si>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</si>
  <si>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</si>
  <si>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</si>
  <si>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</si>
  <si>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</si>
  <si>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</si>
  <si>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</si>
  <si>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</si>
  <si>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</si>
  <si>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</si>
  <si>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</si>
  <si>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</si>
  <si>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</si>
  <si>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</si>
  <si>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</si>
  <si>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</si>
  <si>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</si>
  <si>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</si>
  <si>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</si>
  <si>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</si>
  <si>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</si>
  <si>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</si>
  <si>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</si>
  <si>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</si>
  <si>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</si>
  <si>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</si>
  <si>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</si>
  <si>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</si>
  <si>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</si>
  <si>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</si>
  <si>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</si>
  <si>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</si>
  <si>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</si>
  <si>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</si>
  <si>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</si>
  <si>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</si>
  <si>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</si>
  <si>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</si>
  <si>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</si>
  <si>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</si>
  <si>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</si>
  <si>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</si>
  <si>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</si>
  <si>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</si>
  <si>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</si>
  <si>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</si>
  <si>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</si>
  <si>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</si>
  <si>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</si>
  <si>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</si>
  <si>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</si>
  <si>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</si>
  <si>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</si>
  <si>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</si>
  <si>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</si>
  <si>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</si>
  <si>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</si>
  <si>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</si>
  <si>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</si>
  <si>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</si>
  <si>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</si>
  <si>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</si>
  <si>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</si>
  <si>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</si>
  <si>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</si>
  <si>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</si>
  <si>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</si>
  <si>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</si>
  <si>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</si>
  <si>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</si>
  <si>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</si>
  <si>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</si>
  <si>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</si>
  <si>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</si>
  <si>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</si>
  <si>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</si>
  <si>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</si>
  <si>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</si>
  <si>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</si>
  <si>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</si>
  <si>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</si>
  <si>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</si>
  <si>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</si>
  <si>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</si>
  <si>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</si>
  <si>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</si>
  <si>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</si>
  <si>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</si>
  <si>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</si>
  <si>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</si>
  <si>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</si>
  <si>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</si>
  <si>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</si>
  <si>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</si>
  <si>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</si>
  <si>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</si>
  <si>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</si>
  <si>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</si>
  <si>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</si>
  <si>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</si>
  <si>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</si>
  <si>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</si>
  <si>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</si>
  <si>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</si>
  <si>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</si>
  <si>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</si>
  <si>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</si>
  <si>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</si>
  <si>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</si>
  <si>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</si>
  <si>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</si>
  <si>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</si>
  <si>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</si>
  <si>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</si>
  <si>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</si>
  <si>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</si>
  <si>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</si>
  <si>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</si>
  <si>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</si>
  <si>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</si>
  <si>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</si>
  <si>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</si>
  <si>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</si>
  <si>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</si>
  <si>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</si>
  <si>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</si>
  <si>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</si>
  <si>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</si>
  <si>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</si>
  <si>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</si>
  <si>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</si>
  <si>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</si>
  <si>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</si>
  <si>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</si>
  <si>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</si>
  <si>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</si>
  <si>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</si>
  <si>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</si>
  <si>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</si>
  <si>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</si>
  <si>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</si>
  <si>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</si>
  <si>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</si>
  <si>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</si>
  <si>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</si>
  <si>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</si>
  <si>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</si>
  <si>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</si>
  <si>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</si>
  <si>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</si>
  <si>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</si>
  <si>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</si>
  <si>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</si>
  <si>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</si>
  <si>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</si>
  <si>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</si>
  <si>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</si>
  <si>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</si>
  <si>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</si>
  <si>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</si>
  <si>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</si>
  <si>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</si>
  <si>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</si>
  <si>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</si>
  <si>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</si>
  <si>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</si>
  <si>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</si>
  <si>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</si>
  <si>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</si>
  <si>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</si>
  <si>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</si>
  <si>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</si>
  <si>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</si>
  <si>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</si>
  <si>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</si>
  <si>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</si>
  <si>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</si>
  <si>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</si>
  <si>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</si>
  <si>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</si>
  <si>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</si>
  <si>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</si>
  <si>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</si>
  <si>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</si>
  <si>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</si>
  <si>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</si>
  <si>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</si>
  <si>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</si>
  <si>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</si>
  <si>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</si>
  <si>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</si>
  <si>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</si>
  <si>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</si>
  <si>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</si>
  <si>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</si>
  <si>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</si>
  <si>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</si>
  <si>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</si>
  <si>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</si>
  <si>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</si>
  <si>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</si>
  <si>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</si>
  <si>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</si>
  <si>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</si>
  <si>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</si>
  <si>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</si>
  <si>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</si>
  <si>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</si>
  <si>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</si>
  <si>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</si>
  <si>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</si>
  <si>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</si>
  <si>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</si>
  <si>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</si>
  <si>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</si>
  <si>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</si>
  <si>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</si>
  <si>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</si>
  <si>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</si>
  <si>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</si>
  <si>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</si>
  <si>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</si>
  <si>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</si>
  <si>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</si>
  <si>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</si>
  <si>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</si>
  <si>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</si>
  <si>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</si>
  <si>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</si>
  <si>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</si>
  <si>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</si>
  <si>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</si>
  <si>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</si>
  <si>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</si>
  <si>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</si>
  <si>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</si>
  <si>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</si>
  <si>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</si>
  <si>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</si>
  <si>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</si>
  <si>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</si>
  <si>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</si>
  <si>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</si>
  <si>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</si>
  <si>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</si>
  <si>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</si>
  <si>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</si>
  <si>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</si>
  <si>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</si>
  <si>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</si>
  <si>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</si>
  <si>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</si>
  <si>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</si>
  <si>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</si>
  <si>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</si>
  <si>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</si>
  <si>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</si>
  <si>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</si>
  <si>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</si>
  <si>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</si>
  <si>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</si>
  <si>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</si>
  <si>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</si>
  <si>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</si>
  <si>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</si>
  <si>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</si>
  <si>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</si>
  <si>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</si>
  <si>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</si>
  <si>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</si>
  <si>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</si>
  <si>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</si>
  <si>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</si>
  <si>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</si>
  <si>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</si>
  <si>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</si>
  <si>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</si>
  <si>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</si>
  <si>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</si>
  <si>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</si>
  <si>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</si>
  <si>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</si>
  <si>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</si>
  <si>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</si>
  <si>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</si>
  <si>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</si>
  <si>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</si>
  <si>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</si>
  <si>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</si>
  <si>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</si>
  <si>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</si>
  <si>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</si>
  <si>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</si>
  <si>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</si>
  <si>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</si>
  <si>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</si>
  <si>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</si>
  <si>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</si>
  <si>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</si>
  <si>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</si>
  <si>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</si>
  <si>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</si>
  <si>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</si>
  <si>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</si>
  <si>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</si>
  <si>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</si>
  <si>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</si>
  <si>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</si>
  <si>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</si>
  <si>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</si>
  <si>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</si>
  <si>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</si>
  <si>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</si>
  <si>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</si>
  <si>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</si>
  <si>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</si>
  <si>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</si>
  <si>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</si>
  <si>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</si>
  <si>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</si>
  <si>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</si>
  <si>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</si>
  <si>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</si>
  <si>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</si>
  <si>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</si>
  <si>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</si>
  <si>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</si>
  <si>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</si>
  <si>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</si>
  <si>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</si>
  <si>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</si>
  <si>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</si>
  <si>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</si>
  <si>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</si>
  <si>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</si>
  <si>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</si>
  <si>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</si>
  <si>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</si>
  <si>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</si>
  <si>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</si>
  <si>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</si>
  <si>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</si>
  <si>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</si>
  <si>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</si>
  <si>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</si>
  <si>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</si>
  <si>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</si>
  <si>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</si>
  <si>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</si>
  <si>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</si>
  <si>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</si>
  <si>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</si>
  <si>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</si>
  <si>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</si>
  <si>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</si>
  <si>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</si>
  <si>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</si>
  <si>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</si>
  <si>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</si>
  <si>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</si>
  <si>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</si>
  <si>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</si>
  <si>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</si>
  <si>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</si>
  <si>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</si>
  <si>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</si>
  <si>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</si>
  <si>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</si>
  <si>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</si>
  <si>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</si>
  <si>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</si>
  <si>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</si>
  <si>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</si>
  <si>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</si>
  <si>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</si>
  <si>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</si>
  <si>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</si>
  <si>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</si>
  <si>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</si>
  <si>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</si>
  <si>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</si>
  <si>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</si>
  <si>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</si>
  <si>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</si>
  <si>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</si>
  <si>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</si>
  <si>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</si>
  <si>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</si>
  <si>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</si>
  <si>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</si>
  <si>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</si>
  <si>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</si>
  <si>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</si>
  <si>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</si>
  <si>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</si>
  <si>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</si>
  <si>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</si>
  <si>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</si>
  <si>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</si>
  <si>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</si>
  <si>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</si>
  <si>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</si>
  <si>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</si>
  <si>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</si>
  <si>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</si>
  <si>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</si>
  <si>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</si>
  <si>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</si>
  <si>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</si>
  <si>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</si>
  <si>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</si>
  <si>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</si>
  <si>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</si>
  <si>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</si>
  <si>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</si>
  <si>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</si>
  <si>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</si>
  <si>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</si>
  <si>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</si>
  <si>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</si>
  <si>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</si>
  <si>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</si>
  <si>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</si>
  <si>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</si>
  <si>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</si>
  <si>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</si>
  <si>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</si>
  <si>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</si>
  <si>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</si>
  <si>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</si>
  <si>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</si>
  <si>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</si>
  <si>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</si>
  <si>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</si>
  <si>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</si>
  <si>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</si>
  <si>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</si>
  <si>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</si>
  <si>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</si>
  <si>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</si>
  <si>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</si>
  <si>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</si>
  <si>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</si>
  <si>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</si>
  <si>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</si>
  <si>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</si>
  <si>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</si>
  <si>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</si>
  <si>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</si>
  <si>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</si>
  <si>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</si>
  <si>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</si>
  <si>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</si>
  <si>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</si>
  <si>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</si>
  <si>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</si>
  <si>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</si>
  <si>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</si>
  <si>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</si>
  <si>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</si>
  <si>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</si>
  <si>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</si>
  <si>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</si>
  <si>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</si>
  <si>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</si>
  <si>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</si>
  <si>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</si>
  <si>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</si>
  <si>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</si>
  <si>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</si>
  <si>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</si>
  <si>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</si>
  <si>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</si>
  <si>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</si>
  <si>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</si>
  <si>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</si>
  <si>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</si>
  <si>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</si>
  <si>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</si>
  <si>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</si>
  <si>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</si>
  <si>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</si>
  <si>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</si>
  <si>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</si>
  <si>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</si>
  <si>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</si>
  <si>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</si>
  <si>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</si>
  <si>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</si>
  <si>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</si>
  <si>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</si>
  <si>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</si>
  <si>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</si>
  <si>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</si>
  <si>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</si>
  <si>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</si>
  <si>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</si>
  <si>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</si>
  <si>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</si>
  <si>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</si>
  <si>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</si>
  <si>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</si>
  <si>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</si>
  <si>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</si>
  <si>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</si>
  <si>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</si>
  <si>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</si>
  <si>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</si>
  <si>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</si>
  <si>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</si>
  <si>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</si>
  <si>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</si>
  <si>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</si>
  <si>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</si>
  <si>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</si>
  <si>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</si>
  <si>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</si>
  <si>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</si>
  <si>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</si>
  <si>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</si>
  <si>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</si>
  <si>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</si>
  <si>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</si>
  <si>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</si>
  <si>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</si>
  <si>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</si>
  <si>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</si>
  <si>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</si>
  <si>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</si>
  <si>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</si>
  <si>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</si>
  <si>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</si>
  <si>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</si>
  <si>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</si>
  <si>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</si>
  <si>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</si>
  <si>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</si>
  <si>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</si>
  <si>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</si>
  <si>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</si>
  <si>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</si>
  <si>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</si>
  <si>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</si>
  <si>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</si>
  <si>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</si>
  <si>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</si>
  <si>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</si>
  <si>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</si>
  <si>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</si>
  <si>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</si>
  <si>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</si>
  <si>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</si>
  <si>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</si>
  <si>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</si>
  <si>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</si>
  <si>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</si>
  <si>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</si>
  <si>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</si>
  <si>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</si>
  <si>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</si>
  <si>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</si>
  <si>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</si>
  <si>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</si>
  <si>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</si>
  <si>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</si>
  <si>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</si>
  <si>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</si>
  <si>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</si>
  <si>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</si>
  <si>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</si>
  <si>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</si>
  <si>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</si>
  <si>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</si>
  <si>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</si>
  <si>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</si>
  <si>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</si>
  <si>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</si>
  <si>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</si>
  <si>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</si>
  <si>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</si>
  <si>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</si>
  <si>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</si>
  <si>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</si>
  <si>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</si>
  <si>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</si>
  <si>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</si>
  <si>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</si>
  <si>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</si>
  <si>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</si>
  <si>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</si>
  <si>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</si>
  <si>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</si>
  <si>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</si>
  <si>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</si>
  <si>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</si>
  <si>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</si>
  <si>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</si>
  <si>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</si>
  <si>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</si>
  <si>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</si>
  <si>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</si>
  <si>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</si>
  <si>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</si>
  <si>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</si>
  <si>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</si>
  <si>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</si>
  <si>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</si>
  <si>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</si>
  <si>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</si>
  <si>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</si>
  <si>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</si>
  <si>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</si>
  <si>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</si>
  <si>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</si>
  <si>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</si>
  <si>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</si>
  <si>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</si>
  <si>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</si>
  <si>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</si>
  <si>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</si>
  <si>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</si>
  <si>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</si>
  <si>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</si>
  <si>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</si>
  <si>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</si>
  <si>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</si>
  <si>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</si>
  <si>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</si>
  <si>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</si>
  <si>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</si>
  <si>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</si>
  <si>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</si>
  <si>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</si>
  <si>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</si>
  <si>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</si>
  <si>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</si>
  <si>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</si>
  <si>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</si>
  <si>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</si>
  <si>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</si>
  <si>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</si>
  <si>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</si>
  <si>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</si>
  <si>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</si>
  <si>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</si>
  <si>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</si>
  <si>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</si>
  <si>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</si>
  <si>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</si>
  <si>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</si>
  <si>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</si>
  <si>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</si>
  <si>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</si>
  <si>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</si>
  <si>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</si>
  <si>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</si>
  <si>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</si>
  <si>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</si>
  <si>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</si>
  <si>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</si>
  <si>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</si>
  <si>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</si>
  <si>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</si>
  <si>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</si>
  <si>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</si>
  <si>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</si>
  <si>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</si>
  <si>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</si>
  <si>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</si>
  <si>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</si>
  <si>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</si>
  <si>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</si>
  <si>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</si>
  <si>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</si>
  <si>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</si>
  <si>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</si>
  <si>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</si>
  <si>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</si>
  <si>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</si>
  <si>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</si>
  <si>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</si>
  <si>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</si>
  <si>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</si>
  <si>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</si>
  <si>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</si>
  <si>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</si>
  <si>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</si>
  <si>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</si>
  <si>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</si>
  <si>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</si>
  <si>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</si>
  <si>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</si>
  <si>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</si>
  <si>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</si>
  <si>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</si>
  <si>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</si>
  <si>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</si>
  <si>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</si>
  <si>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</si>
  <si>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</si>
  <si>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</si>
  <si>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</si>
  <si>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</si>
  <si>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</si>
  <si>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</si>
  <si>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</si>
  <si>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</si>
  <si>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</si>
  <si>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</si>
  <si>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</si>
  <si>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</si>
  <si>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</si>
  <si>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</si>
  <si>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</si>
  <si>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</si>
  <si>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</si>
  <si>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</si>
  <si>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</si>
  <si>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</si>
  <si>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</si>
  <si>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</si>
  <si>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</si>
  <si>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</si>
  <si>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</si>
  <si>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</si>
  <si>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</si>
  <si>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</si>
  <si>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</si>
  <si>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</si>
  <si>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</si>
  <si>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</si>
  <si>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</si>
  <si>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</si>
  <si>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</si>
  <si>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</si>
  <si>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</si>
  <si>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</si>
  <si>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</si>
  <si>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</si>
  <si>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</si>
  <si>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</si>
  <si>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</si>
  <si>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</si>
  <si>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</si>
  <si>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</si>
  <si>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</si>
  <si>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</si>
  <si>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</si>
  <si>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</si>
  <si>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</si>
  <si>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</si>
  <si>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</si>
  <si>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</si>
  <si>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</si>
  <si>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</si>
  <si>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</si>
  <si>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</si>
  <si>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</si>
  <si>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</si>
  <si>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</si>
  <si>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</si>
  <si>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</si>
  <si>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</si>
  <si>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</si>
  <si>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</si>
  <si>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</si>
  <si>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</si>
  <si>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</si>
  <si>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</si>
  <si>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</si>
  <si>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</si>
  <si>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</si>
  <si>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</si>
  <si>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</si>
  <si>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</si>
  <si>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</si>
  <si>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</si>
  <si>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</si>
  <si>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</si>
  <si>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</si>
  <si>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</si>
  <si>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</si>
  <si>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</si>
  <si>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</si>
  <si>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</si>
  <si>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</si>
  <si>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</si>
  <si>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</si>
  <si>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</si>
  <si>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</si>
  <si>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</si>
  <si>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</si>
  <si>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</si>
  <si>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</si>
  <si>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</si>
  <si>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</si>
  <si>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</si>
  <si>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</si>
  <si>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</si>
  <si>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</si>
  <si>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</si>
  <si>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</si>
  <si>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</si>
  <si>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</si>
  <si>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</si>
  <si>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</si>
  <si>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</si>
  <si>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</si>
  <si>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</si>
  <si>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</si>
  <si>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</si>
  <si>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</si>
  <si>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</si>
  <si>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</si>
  <si>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</si>
  <si>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</si>
  <si>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</si>
  <si>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</si>
  <si>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</si>
  <si>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</si>
  <si>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</si>
  <si>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</si>
  <si>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</si>
  <si>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</si>
  <si>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</si>
  <si>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</si>
  <si>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</si>
  <si>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</si>
  <si>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</si>
  <si>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</si>
  <si>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</si>
  <si>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</si>
  <si>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</si>
  <si>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</si>
  <si>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</si>
  <si>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</si>
  <si>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</si>
  <si>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</si>
  <si>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</si>
  <si>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</si>
  <si>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</si>
  <si>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</si>
  <si>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</si>
  <si>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</si>
  <si>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</si>
  <si>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</si>
  <si>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</si>
  <si>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</si>
  <si>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</si>
  <si>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</si>
  <si>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</si>
  <si>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</si>
  <si>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</si>
  <si>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</si>
  <si>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</si>
  <si>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</si>
  <si>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</si>
  <si>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</si>
  <si>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</si>
  <si>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</si>
  <si>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</si>
  <si>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</si>
  <si>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</si>
  <si>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</si>
  <si>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</si>
  <si>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</si>
  <si>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</si>
  <si>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</si>
  <si>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</si>
  <si>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</si>
  <si>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</si>
  <si>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</si>
  <si>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</si>
  <si>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</si>
  <si>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</si>
  <si>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</si>
  <si>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</si>
  <si>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</si>
  <si>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</si>
  <si>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</si>
  <si>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</si>
  <si>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</si>
  <si>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</si>
  <si>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</si>
  <si>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</si>
  <si>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</si>
  <si>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</si>
  <si>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</si>
  <si>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</si>
  <si>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</si>
  <si>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</si>
  <si>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</si>
  <si>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</si>
  <si>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</si>
  <si>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</si>
  <si>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</si>
  <si>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</si>
  <si>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</si>
  <si>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</si>
  <si>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</si>
  <si>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</si>
  <si>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</si>
  <si>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</si>
  <si>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</si>
  <si>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</si>
  <si>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</si>
  <si>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</si>
  <si>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</si>
  <si>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</si>
  <si>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</si>
  <si>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</si>
  <si>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</si>
  <si>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</si>
  <si>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</si>
  <si>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</si>
  <si>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</si>
  <si>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</si>
  <si>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</si>
  <si>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</si>
  <si>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</si>
  <si>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</si>
  <si>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</si>
  <si>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</si>
  <si>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</si>
  <si>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</si>
  <si>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</si>
  <si>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</si>
  <si>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</si>
  <si>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</si>
  <si>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</si>
  <si>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</si>
  <si>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</si>
  <si>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</si>
  <si>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</si>
  <si>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</si>
  <si>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</si>
  <si>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</si>
  <si>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</si>
  <si>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</si>
  <si>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</si>
  <si>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</si>
  <si>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</si>
  <si>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</si>
  <si>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</si>
  <si>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</si>
  <si>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</si>
  <si>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</si>
  <si>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</si>
  <si>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</si>
  <si>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</si>
  <si>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</si>
  <si>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</si>
  <si>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</si>
  <si>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</si>
  <si>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</si>
  <si>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</si>
  <si>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</si>
  <si>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</si>
  <si>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</si>
  <si>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</si>
  <si>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</si>
  <si>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</si>
  <si>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</si>
  <si>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</si>
  <si>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</si>
  <si>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</si>
  <si>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</si>
  <si>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</si>
  <si>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</si>
  <si>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</si>
  <si>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</si>
  <si>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</si>
  <si>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</si>
  <si>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</si>
  <si>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</si>
  <si>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</si>
  <si>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</si>
  <si>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</si>
  <si>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</si>
  <si>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</si>
  <si>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</si>
  <si>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</si>
  <si>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</si>
  <si>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</si>
  <si>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</si>
  <si>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</si>
  <si>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</si>
  <si>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</si>
  <si>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</si>
  <si>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</si>
  <si>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</si>
  <si>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</si>
  <si>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</si>
  <si>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</si>
  <si>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</si>
  <si>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</si>
  <si>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</si>
  <si>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</si>
  <si>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</si>
  <si>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</si>
  <si>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</si>
  <si>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</si>
  <si>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</si>
  <si>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</si>
  <si>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</si>
  <si>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</si>
  <si>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</si>
  <si>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</si>
  <si>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</si>
  <si>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</si>
  <si>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</si>
  <si>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</si>
  <si>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</si>
  <si>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</si>
  <si>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</si>
  <si>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</si>
  <si>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</si>
  <si>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</si>
  <si>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</si>
  <si>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</si>
  <si>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</si>
  <si>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</si>
  <si>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</si>
  <si>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</si>
  <si>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</si>
  <si>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</si>
  <si>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</si>
  <si>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</si>
  <si>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</si>
  <si>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</si>
  <si>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</si>
  <si>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</si>
  <si>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</si>
  <si>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</si>
  <si>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</si>
  <si>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</si>
  <si>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</si>
  <si>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</si>
  <si>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</si>
  <si>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</si>
  <si>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</si>
  <si>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</si>
  <si>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</si>
  <si>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</si>
  <si>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</si>
  <si>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</si>
  <si>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</si>
  <si>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</si>
  <si>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</si>
  <si>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</si>
  <si>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</si>
  <si>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</si>
  <si>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</si>
  <si>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</si>
  <si>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</si>
  <si>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</si>
  <si>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</si>
  <si>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</si>
  <si>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</si>
  <si>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</si>
  <si>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</si>
  <si>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</si>
  <si>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</si>
  <si>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</si>
  <si>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</si>
  <si>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</si>
  <si>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</si>
  <si>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</si>
  <si>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</si>
  <si>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</si>
  <si>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</si>
  <si>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</si>
  <si>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</si>
  <si>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</si>
  <si>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</si>
  <si>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</si>
  <si>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</si>
  <si>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</si>
  <si>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</si>
  <si>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</si>
  <si>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</si>
  <si>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</si>
  <si>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</si>
  <si>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</si>
  <si>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</si>
  <si>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</si>
  <si>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</si>
  <si>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</si>
  <si>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</si>
  <si>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</si>
  <si>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</si>
  <si>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</si>
  <si>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</si>
  <si>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</si>
  <si>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</si>
  <si>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</si>
  <si>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</si>
  <si>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</si>
  <si>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</si>
  <si>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</si>
  <si>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</si>
  <si>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</si>
  <si>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</si>
  <si>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</si>
  <si>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</si>
  <si>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</si>
  <si>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</si>
  <si>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</si>
  <si>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</si>
  <si>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</si>
  <si>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</si>
  <si>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</si>
  <si>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</si>
  <si>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</si>
  <si>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</si>
  <si>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</si>
  <si>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</si>
  <si>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</si>
  <si>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</si>
  <si>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</si>
  <si>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</si>
  <si>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</si>
  <si>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</si>
  <si>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</si>
  <si>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</si>
  <si>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</si>
  <si>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</si>
  <si>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</si>
  <si>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</si>
  <si>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</si>
  <si>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</si>
  <si>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</si>
  <si>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</si>
  <si>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</si>
  <si>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</si>
  <si>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</si>
  <si>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</si>
  <si>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</si>
  <si>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</si>
  <si>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</si>
  <si>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</si>
  <si>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</si>
  <si>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</si>
  <si>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</si>
  <si>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</si>
  <si>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</si>
  <si>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</si>
  <si>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</si>
  <si>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</si>
  <si>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</si>
  <si>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</si>
  <si>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</si>
  <si>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</si>
  <si>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</si>
  <si>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</si>
  <si>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</si>
  <si>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</si>
  <si>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</si>
  <si>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</si>
  <si>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</si>
  <si>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</si>
  <si>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</si>
  <si>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</si>
  <si>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</si>
  <si>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</si>
  <si>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</si>
  <si>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</si>
  <si>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</si>
  <si>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</si>
  <si>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</si>
  <si>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</si>
  <si>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</si>
  <si>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</si>
  <si>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</si>
  <si>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</si>
  <si>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</si>
  <si>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</si>
  <si>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</si>
  <si>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</si>
  <si>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</si>
  <si>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</si>
  <si>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</si>
  <si>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</si>
  <si>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</si>
  <si>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</si>
  <si>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</si>
  <si>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</si>
  <si>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</si>
  <si>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</si>
  <si>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</si>
  <si>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</si>
  <si>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</si>
  <si>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</si>
  <si>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</si>
  <si>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</si>
  <si>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</si>
  <si>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</si>
  <si>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</si>
  <si>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</si>
  <si>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</si>
  <si>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</si>
  <si>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</si>
  <si>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</si>
  <si>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</si>
  <si>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</si>
  <si>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</si>
  <si>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</si>
  <si>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</si>
  <si>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</si>
  <si>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</si>
  <si>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</si>
  <si>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</si>
  <si>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</si>
  <si>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</si>
  <si>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</si>
  <si>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</si>
  <si>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</si>
  <si>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</si>
  <si>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</si>
  <si>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</si>
  <si>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</si>
  <si>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</si>
  <si>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</si>
  <si>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</si>
  <si>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</si>
  <si>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</si>
  <si>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</si>
  <si>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</si>
  <si>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</si>
  <si>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</si>
  <si>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</si>
  <si>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</si>
  <si>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</si>
  <si>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</si>
  <si>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</si>
  <si>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</si>
  <si>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</si>
  <si>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</si>
  <si>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</si>
  <si>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</si>
  <si>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</si>
  <si>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</si>
  <si>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</si>
  <si>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</si>
  <si>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</si>
  <si>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</si>
  <si>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</si>
  <si>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</si>
  <si>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</si>
  <si>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</si>
  <si>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</si>
  <si>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</si>
  <si>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</si>
  <si>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</si>
  <si>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</si>
  <si>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</si>
  <si>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</si>
  <si>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</si>
  <si>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</si>
  <si>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</si>
  <si>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</si>
  <si>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</si>
  <si>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</si>
  <si>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</si>
  <si>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</si>
  <si>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</si>
  <si>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</si>
  <si>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</si>
  <si>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</si>
  <si>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</si>
  <si>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</si>
  <si>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</si>
  <si>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</si>
  <si>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</si>
  <si>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</si>
  <si>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</si>
  <si>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</si>
  <si>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</si>
  <si>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</si>
  <si>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</si>
  <si>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</si>
  <si>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</si>
  <si>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</si>
  <si>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</si>
  <si>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</si>
  <si>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</si>
  <si>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</si>
  <si>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</si>
  <si>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</si>
  <si>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</si>
  <si>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</si>
  <si>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</si>
  <si>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</si>
  <si>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</si>
  <si>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</si>
  <si>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</si>
  <si>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</si>
  <si>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</si>
  <si>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</si>
  <si>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</si>
  <si>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</si>
  <si>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</si>
  <si>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</si>
  <si>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</si>
  <si>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</si>
  <si>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</si>
  <si>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</si>
  <si>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</si>
  <si>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</si>
  <si>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</si>
  <si>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</si>
  <si>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</si>
  <si>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</si>
  <si>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</si>
  <si>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</si>
  <si>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</si>
  <si>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</si>
  <si>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</si>
  <si>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</si>
  <si>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</si>
  <si>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</si>
  <si>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</si>
  <si>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</si>
  <si>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</si>
  <si>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</si>
  <si>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</si>
  <si>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</si>
  <si>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</si>
  <si>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</si>
  <si>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</si>
  <si>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</si>
  <si>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</si>
  <si>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</si>
  <si>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</si>
  <si>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</si>
  <si>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</si>
  <si>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</si>
  <si>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</si>
  <si>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</si>
  <si>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</si>
  <si>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</si>
  <si>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</si>
  <si>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</si>
  <si>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</si>
  <si>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</si>
  <si>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</si>
  <si>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</si>
  <si>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</si>
  <si>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</si>
  <si>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</si>
  <si>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</si>
  <si>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</si>
  <si>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</si>
  <si>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</si>
  <si>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</si>
  <si>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</si>
  <si>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</si>
  <si>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</si>
  <si>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</si>
  <si>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</si>
  <si>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</si>
  <si>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</si>
  <si>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</si>
  <si>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</si>
  <si>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</si>
  <si>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</si>
  <si>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</si>
  <si>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</si>
  <si>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</si>
  <si>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</si>
  <si>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</si>
  <si>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</si>
  <si>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</si>
  <si>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</si>
  <si>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</si>
  <si>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</si>
  <si>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</si>
  <si>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</si>
  <si>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</si>
  <si>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</si>
  <si>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</si>
  <si>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</si>
  <si>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</si>
  <si>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</si>
  <si>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</si>
  <si>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</si>
  <si>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</si>
  <si>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</si>
  <si>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</si>
  <si>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</si>
  <si>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</si>
  <si>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</si>
  <si>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</si>
  <si>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</si>
  <si>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</si>
  <si>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</si>
  <si>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</si>
  <si>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</si>
  <si>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</si>
  <si>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</si>
  <si>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</si>
  <si>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</si>
  <si>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</si>
  <si>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</si>
  <si>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</si>
  <si>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</si>
  <si>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</si>
  <si>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</si>
  <si>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</si>
  <si>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</si>
  <si>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</si>
  <si>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</si>
  <si>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</si>
  <si>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</si>
  <si>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</si>
  <si>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</si>
  <si>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</si>
  <si>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</si>
  <si>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</si>
  <si>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</si>
  <si>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</si>
  <si>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</si>
  <si>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</si>
  <si>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</si>
  <si>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</si>
  <si>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</si>
  <si>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</si>
  <si>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</si>
  <si>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</si>
  <si>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</si>
  <si>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</si>
  <si>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</si>
  <si>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</si>
  <si>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</si>
  <si>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</si>
  <si>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</si>
  <si>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</si>
  <si>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</si>
  <si>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</si>
  <si>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</si>
  <si>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</si>
  <si>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</si>
  <si>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</si>
  <si>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</si>
  <si>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</si>
  <si>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</si>
  <si>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</si>
  <si>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</si>
  <si>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</si>
  <si>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</si>
  <si>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</si>
  <si>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</si>
  <si>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</si>
  <si>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</si>
  <si>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</si>
  <si>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</si>
  <si>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</si>
  <si>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</si>
  <si>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</si>
  <si>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</si>
  <si>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</si>
  <si>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</si>
  <si>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</si>
  <si>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</si>
  <si>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</si>
  <si>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</si>
  <si>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</si>
  <si>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</si>
  <si>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</si>
  <si>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</si>
  <si>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</si>
  <si>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</si>
  <si>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</si>
  <si>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</si>
  <si>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</si>
  <si>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</si>
  <si>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</si>
  <si>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</si>
  <si>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</si>
  <si>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</si>
  <si>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</si>
  <si>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</si>
  <si>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</si>
  <si>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</si>
  <si>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</si>
  <si>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</si>
  <si>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</si>
  <si>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</si>
  <si>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</si>
  <si>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</si>
  <si>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</si>
  <si>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</si>
  <si>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</si>
  <si>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</si>
  <si>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</si>
  <si>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</si>
  <si>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</si>
  <si>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</si>
  <si>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</si>
  <si>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</si>
  <si>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</si>
  <si>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</si>
  <si>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</si>
  <si>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</si>
  <si>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</si>
  <si>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</si>
  <si>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</si>
  <si>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</si>
  <si>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</si>
  <si>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</si>
  <si>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</si>
  <si>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</si>
  <si>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</si>
  <si>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</si>
  <si>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</si>
  <si>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</si>
  <si>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</si>
  <si>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</si>
  <si>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</si>
  <si>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</si>
  <si>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</si>
  <si>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</si>
  <si>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</si>
  <si>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</si>
  <si>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</si>
  <si>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</si>
  <si>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</si>
  <si>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</si>
  <si>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</si>
  <si>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</si>
  <si>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</si>
  <si>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</si>
  <si>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</si>
  <si>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</si>
  <si>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</si>
  <si>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</si>
  <si>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</si>
  <si>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</si>
  <si>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</si>
  <si>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</si>
  <si>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</si>
  <si>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</si>
  <si>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</si>
  <si>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</si>
  <si>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</si>
  <si>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</si>
  <si>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</si>
  <si>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</si>
  <si>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</si>
  <si>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</si>
  <si>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</si>
  <si>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</si>
  <si>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</si>
  <si>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</si>
  <si>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</si>
  <si>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</si>
  <si>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</si>
  <si>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</si>
  <si>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</si>
  <si>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</si>
  <si>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</si>
  <si>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</si>
  <si>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</si>
  <si>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</si>
  <si>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</si>
  <si>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</si>
  <si>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</si>
  <si>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</si>
  <si>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</si>
  <si>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</si>
  <si>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</si>
  <si>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</si>
  <si>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</si>
  <si>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</si>
  <si>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</si>
  <si>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</si>
  <si>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</si>
  <si>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</si>
  <si>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</si>
  <si>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</si>
  <si>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</si>
  <si>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</si>
  <si>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</si>
  <si>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</si>
  <si>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</si>
  <si>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</si>
  <si>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</si>
  <si>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</si>
  <si>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</si>
  <si>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</si>
  <si>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</si>
  <si>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</si>
  <si>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</si>
  <si>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</si>
  <si>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</si>
  <si>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</si>
  <si>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</si>
  <si>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</si>
  <si>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</si>
  <si>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</si>
  <si>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</si>
  <si>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</si>
  <si>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</si>
  <si>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</si>
  <si>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</si>
  <si>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</si>
  <si>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</si>
  <si>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</si>
  <si>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</si>
  <si>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</si>
  <si>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</si>
  <si>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</si>
  <si>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</si>
  <si>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</si>
  <si>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</si>
  <si>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</si>
  <si>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</si>
  <si>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</si>
  <si>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</si>
  <si>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</si>
  <si>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</si>
  <si>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</si>
  <si>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</si>
  <si>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</si>
  <si>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</si>
  <si>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</si>
  <si>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</si>
  <si>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</si>
  <si>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</si>
  <si>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</si>
  <si>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</si>
  <si>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</si>
  <si>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</si>
  <si>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</si>
  <si>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</si>
  <si>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</si>
  <si>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</si>
  <si>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</si>
  <si>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</si>
  <si>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</si>
  <si>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</si>
  <si>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</si>
  <si>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</si>
  <si>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</si>
  <si>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</si>
  <si>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</si>
  <si>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</si>
  <si>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</si>
  <si>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</si>
  <si>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</si>
  <si>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</si>
  <si>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</si>
  <si>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</si>
  <si>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</si>
  <si>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</si>
  <si>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</si>
  <si>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</si>
  <si>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</si>
  <si>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</si>
  <si>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</si>
  <si>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</si>
  <si>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</si>
  <si>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</si>
  <si>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</si>
  <si>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</si>
  <si>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</si>
  <si>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</si>
  <si>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</si>
  <si>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</si>
  <si>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</si>
  <si>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</si>
  <si>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</si>
  <si>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</si>
  <si>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</si>
  <si>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</si>
  <si>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</si>
  <si>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</si>
  <si>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</si>
  <si>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</si>
  <si>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</si>
  <si>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</si>
  <si>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</si>
  <si>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</si>
  <si>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</si>
  <si>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</si>
  <si>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</si>
  <si>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</si>
  <si>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</si>
  <si>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</si>
  <si>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</si>
  <si>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</si>
  <si>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</si>
  <si>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</si>
  <si>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</si>
  <si>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</si>
  <si>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</si>
  <si>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</si>
  <si>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</si>
  <si>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</si>
  <si>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</si>
  <si>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</si>
  <si>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</si>
  <si>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</si>
  <si>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</si>
  <si>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</si>
  <si>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</si>
  <si>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</si>
  <si>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</si>
  <si>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</si>
  <si>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</si>
  <si>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</si>
  <si>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</si>
  <si>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</si>
  <si>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</si>
  <si>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</si>
  <si>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</si>
  <si>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</si>
  <si>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</si>
  <si>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</si>
  <si>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</si>
  <si>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</si>
  <si>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</si>
  <si>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</si>
  <si>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</si>
  <si>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</si>
  <si>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</si>
  <si>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</si>
  <si>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</si>
  <si>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</si>
  <si>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</si>
  <si>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</si>
  <si>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</si>
  <si>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</si>
  <si>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</si>
  <si>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</si>
  <si>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</si>
  <si>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</si>
  <si>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</si>
  <si>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</si>
  <si>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</si>
  <si>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</si>
  <si>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</si>
  <si>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</si>
  <si>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</si>
  <si>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</si>
  <si>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</si>
  <si>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</si>
  <si>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</si>
  <si>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</si>
  <si>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</si>
  <si>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</si>
  <si>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</si>
  <si>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</si>
  <si>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</si>
  <si>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</si>
  <si>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</si>
  <si>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</si>
  <si>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</si>
  <si>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</si>
  <si>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</si>
  <si>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</si>
  <si>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</si>
  <si>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</si>
  <si>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</si>
  <si>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</si>
  <si>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</si>
  <si>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</si>
  <si>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</si>
  <si>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</si>
  <si>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</si>
  <si>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</si>
  <si>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</si>
  <si>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</si>
  <si>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</si>
  <si>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</si>
  <si>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</si>
  <si>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</si>
  <si>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</si>
  <si>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</si>
  <si>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</si>
  <si>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</si>
  <si>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</si>
  <si>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</si>
  <si>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</si>
  <si>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</si>
  <si>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</si>
  <si>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</si>
  <si>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</si>
  <si>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</si>
  <si>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</si>
  <si>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</si>
  <si>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</si>
  <si>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</si>
  <si>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</si>
  <si>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</si>
  <si>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</si>
  <si>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</si>
  <si>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</si>
  <si>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</si>
  <si>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</si>
  <si>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</si>
  <si>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</si>
  <si>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</si>
  <si>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</si>
  <si>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</si>
  <si>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</si>
  <si>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</si>
  <si>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</si>
  <si>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</si>
  <si>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</si>
  <si>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</si>
  <si>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</si>
  <si>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</si>
  <si>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</si>
  <si>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</si>
  <si>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</si>
  <si>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</si>
  <si>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</si>
  <si>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</si>
  <si>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</si>
  <si>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</si>
  <si>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</si>
  <si>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</si>
  <si>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</si>
  <si>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</si>
  <si>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</si>
  <si>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</si>
  <si>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</si>
  <si>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</si>
  <si>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</si>
  <si>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</si>
  <si>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</si>
  <si>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</si>
  <si>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</si>
  <si>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</si>
  <si>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</si>
  <si>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</si>
  <si>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</si>
  <si>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</si>
  <si>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</si>
  <si>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</si>
  <si>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</si>
  <si>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</si>
  <si>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</si>
  <si>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</si>
  <si>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</si>
  <si>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</si>
  <si>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</si>
  <si>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</si>
  <si>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</si>
  <si>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</si>
  <si>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</si>
  <si>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</si>
  <si>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</si>
  <si>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</si>
  <si>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</si>
  <si>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</si>
  <si>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</si>
  <si>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</si>
  <si>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</si>
  <si>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</si>
  <si>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</si>
  <si>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</si>
  <si>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</si>
  <si>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</si>
  <si>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</si>
  <si>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</si>
  <si>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</si>
  <si>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</si>
  <si>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</si>
  <si>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</si>
  <si>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</si>
  <si>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</si>
  <si>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</si>
  <si>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</si>
  <si>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</si>
  <si>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</si>
  <si>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</si>
  <si>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</si>
  <si>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</si>
  <si>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</si>
  <si>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</si>
  <si>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</si>
  <si>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</si>
  <si>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</si>
  <si>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</si>
  <si>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</si>
  <si>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</si>
  <si>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</si>
  <si>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</si>
  <si>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</si>
  <si>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</si>
  <si>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</si>
  <si>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</si>
  <si>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</si>
  <si>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</si>
  <si>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</si>
  <si>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</si>
  <si>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</si>
  <si>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</si>
  <si>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</si>
  <si>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</si>
  <si>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</si>
  <si>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</si>
  <si>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</si>
  <si>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</si>
  <si>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</si>
  <si>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</si>
  <si>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</si>
  <si>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</si>
  <si>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</si>
  <si>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</si>
  <si>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</si>
  <si>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</si>
  <si>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</si>
  <si>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</si>
  <si>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</si>
  <si>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</si>
  <si>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</si>
  <si>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</si>
  <si>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</si>
  <si>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</si>
  <si>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</si>
  <si>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</si>
  <si>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</si>
  <si>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</si>
  <si>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</si>
  <si>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</si>
  <si>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</si>
  <si>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</si>
  <si>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</si>
  <si>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</si>
  <si>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</si>
  <si>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</si>
  <si>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</si>
  <si>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</si>
  <si>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</si>
  <si>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</si>
  <si>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</si>
  <si>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</si>
  <si>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</si>
  <si>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</si>
  <si>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</si>
  <si>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</si>
  <si>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</si>
  <si>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</si>
  <si>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</si>
  <si>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</si>
  <si>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</si>
  <si>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</si>
  <si>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</si>
  <si>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</si>
  <si>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</si>
  <si>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</si>
  <si>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</si>
  <si>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</si>
  <si>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</si>
  <si>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</si>
  <si>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</si>
  <si>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</si>
  <si>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</si>
  <si>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</si>
  <si>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</si>
  <si>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</si>
  <si>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</si>
  <si>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</si>
  <si>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</si>
  <si>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</si>
  <si>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</si>
  <si>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</si>
  <si>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</si>
  <si>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</si>
  <si>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</si>
  <si>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</si>
  <si>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</si>
  <si>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</si>
  <si>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</si>
  <si>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</si>
  <si>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</si>
  <si>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</si>
  <si>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</si>
  <si>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</si>
  <si>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</si>
  <si>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</si>
  <si>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</si>
  <si>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</si>
  <si>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</si>
  <si>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</si>
  <si>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</si>
  <si>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</si>
  <si>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</si>
  <si>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</si>
  <si>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</si>
  <si>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</si>
  <si>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</si>
  <si>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</si>
  <si>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</si>
  <si>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</si>
  <si>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</si>
  <si>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</si>
  <si>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</si>
  <si>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</si>
  <si>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</si>
  <si>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</si>
  <si>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</si>
  <si>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</si>
  <si>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</si>
  <si>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</si>
  <si>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</si>
  <si>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</si>
  <si>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</si>
  <si>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</si>
  <si>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</si>
  <si>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</si>
  <si>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</si>
  <si>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</si>
  <si>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</si>
  <si>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</si>
  <si>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</si>
  <si>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</si>
  <si>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</si>
  <si>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</si>
  <si>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</si>
  <si>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</si>
  <si>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</si>
  <si>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</si>
  <si>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</si>
  <si>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</si>
  <si>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</si>
  <si>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</si>
  <si>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</si>
  <si>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</si>
  <si>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</si>
  <si>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</si>
  <si>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</si>
  <si>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</si>
  <si>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</si>
  <si>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</si>
  <si>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</si>
  <si>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</si>
  <si>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</si>
  <si>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</si>
  <si>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</si>
  <si>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</si>
  <si>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</si>
  <si>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</si>
  <si>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</si>
  <si>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</si>
  <si>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</si>
  <si>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</si>
  <si>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</si>
  <si>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</si>
  <si>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</si>
  <si>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</si>
  <si>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</si>
  <si>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</si>
  <si>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</si>
  <si>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</si>
  <si>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</si>
  <si>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</si>
  <si>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</si>
  <si>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</si>
  <si>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</si>
  <si>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</si>
  <si>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</si>
  <si>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</si>
  <si>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</si>
  <si>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</si>
  <si>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</si>
  <si>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</si>
  <si>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</si>
  <si>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</si>
  <si>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</si>
  <si>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</si>
  <si>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</si>
  <si>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</si>
  <si>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</si>
  <si>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</si>
  <si>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</si>
  <si>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</si>
  <si>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</si>
  <si>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</si>
  <si>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</si>
  <si>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</si>
  <si>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</si>
  <si>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</si>
  <si>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</si>
  <si>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</si>
  <si>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</si>
  <si>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</si>
  <si>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</si>
  <si>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</si>
  <si>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</si>
  <si>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</si>
  <si>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</si>
  <si>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</si>
  <si>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</si>
  <si>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</si>
  <si>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</si>
  <si>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</si>
  <si>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</si>
  <si>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</si>
  <si>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</si>
  <si>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</si>
  <si>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</si>
  <si>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</si>
  <si>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</si>
  <si>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</si>
  <si>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</si>
  <si>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</si>
  <si>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</si>
  <si>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</si>
  <si>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</si>
  <si>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</si>
  <si>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</si>
  <si>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</si>
  <si>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</si>
  <si>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</si>
  <si>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</si>
  <si>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</si>
  <si>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</si>
  <si>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</si>
  <si>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</si>
  <si>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</si>
  <si>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</si>
  <si>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</si>
  <si>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</si>
  <si>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</si>
  <si>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</si>
  <si>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</si>
  <si>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</si>
  <si>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</si>
  <si>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</si>
  <si>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</si>
  <si>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</si>
  <si>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</si>
  <si>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</si>
  <si>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</si>
  <si>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</si>
  <si>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</si>
  <si>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</si>
  <si>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</si>
  <si>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</si>
  <si>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</si>
  <si>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</si>
  <si>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</si>
  <si>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</si>
  <si>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</si>
  <si>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</si>
  <si>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</si>
  <si>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</si>
  <si>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</si>
  <si>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</si>
  <si>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</si>
  <si>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</si>
  <si>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</si>
  <si>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</si>
  <si>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</si>
  <si>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</si>
  <si>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</si>
  <si>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</si>
  <si>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</si>
  <si>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</si>
  <si>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</si>
  <si>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</si>
  <si>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</si>
  <si>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</si>
  <si>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</si>
  <si>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</si>
  <si>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</si>
  <si>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</si>
  <si>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</si>
  <si>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</si>
  <si>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</si>
  <si>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</si>
  <si>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</si>
  <si>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</si>
  <si>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</si>
  <si>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</si>
  <si>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</si>
  <si>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</si>
  <si>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</si>
  <si>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</si>
  <si>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</si>
  <si>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</si>
  <si>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</si>
  <si>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</si>
  <si>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</si>
  <si>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</si>
  <si>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</si>
  <si>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</si>
  <si>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</si>
  <si>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</si>
  <si>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</si>
  <si>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</si>
  <si>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</si>
  <si>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</si>
  <si>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</si>
  <si>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</si>
  <si>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</si>
  <si>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</si>
  <si>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</si>
  <si>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</si>
  <si>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</si>
  <si>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</si>
  <si>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</si>
  <si>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</si>
  <si>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</si>
  <si>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</si>
  <si>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</si>
  <si>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</si>
  <si>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</si>
  <si>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</si>
  <si>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</si>
  <si>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</si>
  <si>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</si>
  <si>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</si>
  <si>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</si>
  <si>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</si>
  <si>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</si>
  <si>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</si>
  <si>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</si>
  <si>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</si>
  <si>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</si>
  <si>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</si>
  <si>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</si>
  <si>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</si>
  <si>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</si>
  <si>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</si>
  <si>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</si>
  <si>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</si>
  <si>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</si>
  <si>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</si>
  <si>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</si>
  <si>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</si>
  <si>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</si>
  <si>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</si>
  <si>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</si>
  <si>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</si>
  <si>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</si>
  <si>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</si>
  <si>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</si>
  <si>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</si>
  <si>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</si>
  <si>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</si>
  <si>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</si>
  <si>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</si>
  <si>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</si>
  <si>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</si>
  <si>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</si>
  <si>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</si>
  <si>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</si>
  <si>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</si>
  <si>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</si>
  <si>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</si>
  <si>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</si>
  <si>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</si>
  <si>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</si>
  <si>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</si>
  <si>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</si>
  <si>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</si>
  <si>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</si>
  <si>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</si>
  <si>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</si>
  <si>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</si>
  <si>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</si>
  <si>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</si>
  <si>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</si>
  <si>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</si>
  <si>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</si>
  <si>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</si>
  <si>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</si>
  <si>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</si>
  <si>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</si>
  <si>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</si>
  <si>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</si>
  <si>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</si>
  <si>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</si>
  <si>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</si>
  <si>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</si>
  <si>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</si>
  <si>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</si>
  <si>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</si>
  <si>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</si>
  <si>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</si>
  <si>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</si>
  <si>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</si>
  <si>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</si>
  <si>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</si>
  <si>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</si>
  <si>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</si>
  <si>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</si>
  <si>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</si>
  <si>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</si>
  <si>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</si>
  <si>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</si>
  <si>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</si>
  <si>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</si>
  <si>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</si>
  <si>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</si>
  <si>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</si>
  <si>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</si>
  <si>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</si>
  <si>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</si>
  <si>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</si>
  <si>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</si>
  <si>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</si>
  <si>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</si>
  <si>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</si>
  <si>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</si>
  <si>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</si>
  <si>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</si>
  <si>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</si>
  <si>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</si>
  <si>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</si>
  <si>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</si>
  <si>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</si>
  <si>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</si>
  <si>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</si>
  <si>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</si>
  <si>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</si>
  <si>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</si>
  <si>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</si>
  <si>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</si>
  <si>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</si>
  <si>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</si>
  <si>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</si>
  <si>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</si>
  <si>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</si>
  <si>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</si>
  <si>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</si>
  <si>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</si>
  <si>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</si>
  <si>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</si>
  <si>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</si>
  <si>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</si>
  <si>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</si>
  <si>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</si>
  <si>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</si>
  <si>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</si>
  <si>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</si>
  <si>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</si>
  <si>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</si>
  <si>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</si>
  <si>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</si>
  <si>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</si>
  <si>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</si>
  <si>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</si>
  <si>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</si>
  <si>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</si>
  <si>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</si>
  <si>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</si>
  <si>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</si>
  <si>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</si>
  <si>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</si>
  <si>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</si>
  <si>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</si>
  <si>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</si>
  <si>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</si>
  <si>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</si>
  <si>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</si>
  <si>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</si>
  <si>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</si>
  <si>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</si>
  <si>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</si>
  <si>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</si>
  <si>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</si>
  <si>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</si>
  <si>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</si>
  <si>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</si>
  <si>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</si>
  <si>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</si>
  <si>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</si>
  <si>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</si>
  <si>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</si>
  <si>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</si>
  <si>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</si>
  <si>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</si>
  <si>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</si>
  <si>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</si>
  <si>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</si>
  <si>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</si>
  <si>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</si>
  <si>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</si>
  <si>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</si>
  <si>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</si>
  <si>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</si>
  <si>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</si>
  <si>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</si>
  <si>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</si>
  <si>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</si>
  <si>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</si>
  <si>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</si>
  <si>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</si>
  <si>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</si>
  <si>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</si>
  <si>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</si>
  <si>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</si>
  <si>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</si>
  <si>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</si>
  <si>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</si>
  <si>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</si>
  <si>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</si>
  <si>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</si>
  <si>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</si>
  <si>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</si>
  <si>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</si>
  <si>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</si>
  <si>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</si>
  <si>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</si>
  <si>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</si>
  <si>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</si>
  <si>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</si>
  <si>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</si>
  <si>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</si>
  <si>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</si>
  <si>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</si>
  <si>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</si>
  <si>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</si>
  <si>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</si>
  <si>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</si>
  <si>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</si>
  <si>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</si>
  <si>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</si>
  <si>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</si>
  <si>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</si>
  <si>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</si>
  <si>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</si>
  <si>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</si>
  <si>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</si>
  <si>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</si>
  <si>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</si>
  <si>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</si>
  <si>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</si>
  <si>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</si>
  <si>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</si>
  <si>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</si>
  <si>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</si>
  <si>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</si>
  <si>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</si>
  <si>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</si>
  <si>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</si>
  <si>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</si>
  <si>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</si>
  <si>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</si>
  <si>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</si>
  <si>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</si>
  <si>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</si>
  <si>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</si>
  <si>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</si>
  <si>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</si>
  <si>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</si>
  <si>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</si>
  <si>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</si>
  <si>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</si>
  <si>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</si>
  <si>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</si>
  <si>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</si>
  <si>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</si>
  <si>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</si>
  <si>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</si>
  <si>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</si>
  <si>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</si>
  <si>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</si>
  <si>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</si>
  <si>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</si>
  <si>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</si>
  <si>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</si>
  <si>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</si>
  <si>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</si>
  <si>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</si>
  <si>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</si>
  <si>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</si>
  <si>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</si>
  <si>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</si>
  <si>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</si>
  <si>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</si>
  <si>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</si>
  <si>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</si>
  <si>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</si>
  <si>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</si>
  <si>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</si>
  <si>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</si>
  <si>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</si>
  <si>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</si>
  <si>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</si>
  <si>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</si>
  <si>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</si>
  <si>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</si>
  <si>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</si>
  <si>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</si>
  <si>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</si>
  <si>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</si>
  <si>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</si>
  <si>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</si>
  <si>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</si>
  <si>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</si>
  <si>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</si>
  <si>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</si>
  <si>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</si>
  <si>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</si>
  <si>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</si>
  <si>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</si>
  <si>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</si>
  <si>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</si>
  <si>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</si>
  <si>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</si>
  <si>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</si>
  <si>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</si>
  <si>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</si>
  <si>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</si>
  <si>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</si>
  <si>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</si>
  <si>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</si>
  <si>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</si>
  <si>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</si>
  <si>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</si>
  <si>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</si>
  <si>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</si>
  <si>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</si>
  <si>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</si>
  <si>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</si>
  <si>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</si>
  <si>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</si>
  <si>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</si>
  <si>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</si>
  <si>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</si>
  <si>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</si>
  <si>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</si>
  <si>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</si>
  <si>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</si>
  <si>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</si>
  <si>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</si>
  <si>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</si>
  <si>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</si>
  <si>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</si>
  <si>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</si>
  <si>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</si>
  <si>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</si>
  <si>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</si>
  <si>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</si>
  <si>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</si>
  <si>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</si>
  <si>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</si>
  <si>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</si>
  <si>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</si>
  <si>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</si>
  <si>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</si>
  <si>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</si>
  <si>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</si>
  <si>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</si>
  <si>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</si>
  <si>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</si>
  <si>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</si>
  <si>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</si>
  <si>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</si>
  <si>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</si>
  <si>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</si>
  <si>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</si>
  <si>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</si>
  <si>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</si>
  <si>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</si>
  <si>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</si>
  <si>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</si>
  <si>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</si>
  <si>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</si>
  <si>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</si>
  <si>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</si>
  <si>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</si>
  <si>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</si>
  <si>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</si>
  <si>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</si>
  <si>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</si>
  <si>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</si>
  <si>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</si>
  <si>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</si>
  <si>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</si>
  <si>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</si>
  <si>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</si>
  <si>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</si>
  <si>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</si>
  <si>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</si>
  <si>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</si>
  <si>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</si>
  <si>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</si>
  <si>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</si>
  <si>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</si>
  <si>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</si>
  <si>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</si>
  <si>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</si>
  <si>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</si>
  <si>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</si>
  <si>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</si>
  <si>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</si>
  <si>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</si>
  <si>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</si>
  <si>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</si>
  <si>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</si>
  <si>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</si>
  <si>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</si>
  <si>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</si>
  <si>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</si>
  <si>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</si>
  <si>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</si>
  <si>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</si>
  <si>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</si>
  <si>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</si>
  <si>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</si>
  <si>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</si>
  <si>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</si>
  <si>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</si>
  <si>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</si>
  <si>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</si>
  <si>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</si>
  <si>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</si>
  <si>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</si>
  <si>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</si>
  <si>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</si>
  <si>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</si>
  <si>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</si>
  <si>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</si>
  <si>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</si>
  <si>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</si>
  <si>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</si>
  <si>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</si>
  <si>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</si>
  <si>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</si>
  <si>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</si>
  <si>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</si>
  <si>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</si>
  <si>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</si>
  <si>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</si>
  <si>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</si>
  <si>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</si>
  <si>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</si>
  <si>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</si>
  <si>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</si>
  <si>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</si>
  <si>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</si>
  <si>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</si>
  <si>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</si>
  <si>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</si>
  <si>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</si>
  <si>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</si>
  <si>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</si>
  <si>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</si>
  <si>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</si>
  <si>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</si>
  <si>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</si>
  <si>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</si>
  <si>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</si>
  <si>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</si>
  <si>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</si>
  <si>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</si>
  <si>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</si>
  <si>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</si>
  <si>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</si>
  <si>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</si>
  <si>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</si>
  <si>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</si>
  <si>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</si>
  <si>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</si>
  <si>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</si>
  <si>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</si>
  <si>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</si>
  <si>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</si>
  <si>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</si>
  <si>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</si>
  <si>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</si>
  <si>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</si>
  <si>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</si>
  <si>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</si>
  <si>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</si>
  <si>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</si>
  <si>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</si>
  <si>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</si>
  <si>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</si>
  <si>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</si>
  <si>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</si>
  <si>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</si>
  <si>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</si>
  <si>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</si>
  <si>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</si>
  <si>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</si>
  <si>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</si>
  <si>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</si>
  <si>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</si>
  <si>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</si>
  <si>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</si>
  <si>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</si>
  <si>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</si>
  <si>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</si>
  <si>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</si>
  <si>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</si>
  <si>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</si>
  <si>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</si>
  <si>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</si>
  <si>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</si>
  <si>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</si>
  <si>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</si>
  <si>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</si>
  <si>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</si>
  <si>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</si>
  <si>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</si>
  <si>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</si>
  <si>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</si>
  <si>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</si>
  <si>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</si>
  <si>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</si>
  <si>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</si>
  <si>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</si>
  <si>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</si>
  <si>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</si>
  <si>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</si>
  <si>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</si>
  <si>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</si>
  <si>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</si>
  <si>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</si>
  <si>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</si>
  <si>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</si>
  <si>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</si>
  <si>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</si>
  <si>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</si>
  <si>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</si>
  <si>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</si>
  <si>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</si>
  <si>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</si>
  <si>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</si>
  <si>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</si>
  <si>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</si>
  <si>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</si>
  <si>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</si>
  <si>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</si>
  <si>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</si>
  <si>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</si>
  <si>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</si>
  <si>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</si>
  <si>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</si>
  <si>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</si>
  <si>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</si>
  <si>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</si>
  <si>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</si>
  <si>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</si>
  <si>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</si>
  <si>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</si>
  <si>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</si>
  <si>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</si>
  <si>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</si>
  <si>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</si>
  <si>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</si>
  <si>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</si>
  <si>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</si>
  <si>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</si>
  <si>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</si>
  <si>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</si>
  <si>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</si>
  <si>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</si>
  <si>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</si>
  <si>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</si>
  <si>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</si>
  <si>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</si>
  <si>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</si>
  <si>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</si>
  <si>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</si>
  <si>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</si>
  <si>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</si>
  <si>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</si>
  <si>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</si>
  <si>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</si>
  <si>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</si>
  <si>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</si>
  <si>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</si>
  <si>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</si>
  <si>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</si>
  <si>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</si>
  <si>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</si>
  <si>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</si>
  <si>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</si>
  <si>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</si>
  <si>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</si>
  <si>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</si>
  <si>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</si>
  <si>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</si>
  <si>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</si>
  <si>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</si>
  <si>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</si>
  <si>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</si>
  <si>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</si>
  <si>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</si>
  <si>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</si>
  <si>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</si>
  <si>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</si>
  <si>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</si>
  <si>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</si>
  <si>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</si>
  <si>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</si>
  <si>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</si>
  <si>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</si>
  <si>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</si>
  <si>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</si>
  <si>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</si>
  <si>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</si>
  <si>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</si>
  <si>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</si>
  <si>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</si>
  <si>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</si>
  <si>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</si>
  <si>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</si>
  <si>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</si>
  <si>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</si>
  <si>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</si>
  <si>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</si>
  <si>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</si>
  <si>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</si>
  <si>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</si>
  <si>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</si>
  <si>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</si>
  <si>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</si>
  <si>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</si>
  <si>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</si>
  <si>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</si>
  <si>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</si>
  <si>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</si>
  <si>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</si>
  <si>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</si>
  <si>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</si>
  <si>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</si>
  <si>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</si>
  <si>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</si>
  <si>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</si>
  <si>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</si>
  <si>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</si>
  <si>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</si>
  <si>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</si>
  <si>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</si>
  <si>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</si>
  <si>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</si>
  <si>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</si>
  <si>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</si>
  <si>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</si>
  <si>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</si>
  <si>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</si>
  <si>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</si>
  <si>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</si>
  <si>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</si>
  <si>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</si>
  <si>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</si>
  <si>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</si>
  <si>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</si>
  <si>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</si>
  <si>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</si>
  <si>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</si>
  <si>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</si>
  <si>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</si>
  <si>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</si>
  <si>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</si>
  <si>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</si>
  <si>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</si>
  <si>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</si>
  <si>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</si>
  <si>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</si>
  <si>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</si>
  <si>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</si>
  <si>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</si>
  <si>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</si>
  <si>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</si>
  <si>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</si>
  <si>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</si>
  <si>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</si>
  <si>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</si>
  <si>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</si>
  <si>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</si>
  <si>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</si>
  <si>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</si>
  <si>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</si>
  <si>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</si>
  <si>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</si>
  <si>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</si>
  <si>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</si>
  <si>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</si>
  <si>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</si>
  <si>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</si>
  <si>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</si>
  <si>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</si>
  <si>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</si>
  <si>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</si>
  <si>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</si>
  <si>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</si>
  <si>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</si>
  <si>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</si>
  <si>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</si>
  <si>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</si>
  <si>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</si>
  <si>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</si>
  <si>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</si>
  <si>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</si>
  <si>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</si>
  <si>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</si>
  <si>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</si>
  <si>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</si>
  <si>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</si>
  <si>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</si>
  <si>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</si>
  <si>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</si>
  <si>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</si>
  <si>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</si>
  <si>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</si>
  <si>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</si>
  <si>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</si>
  <si>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</si>
  <si>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</si>
  <si>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</si>
  <si>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</si>
  <si>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</si>
  <si>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</si>
  <si>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</si>
  <si>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</si>
  <si>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</si>
  <si>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</si>
  <si>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</si>
  <si>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</si>
  <si>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</si>
  <si>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</si>
  <si>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</si>
  <si>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</si>
  <si>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</si>
  <si>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</si>
  <si>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</si>
  <si>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</si>
  <si>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</si>
  <si>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</si>
  <si>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</si>
  <si>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</si>
  <si>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</si>
  <si>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</si>
  <si>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</si>
  <si>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</si>
  <si>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</si>
  <si>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</si>
  <si>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</si>
  <si>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</si>
  <si>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</si>
  <si>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</si>
  <si>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</si>
  <si>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</si>
  <si>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</si>
  <si>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</si>
  <si>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</si>
  <si>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</si>
  <si>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</si>
  <si>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</si>
  <si>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</si>
  <si>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</si>
  <si>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</si>
  <si>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</si>
  <si>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</si>
  <si>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</si>
  <si>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</si>
  <si>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</si>
  <si>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</si>
  <si>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</si>
  <si>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</si>
  <si>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</si>
  <si>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</si>
  <si>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</si>
  <si>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</si>
  <si>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</si>
  <si>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</si>
  <si>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</si>
  <si>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</si>
  <si>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</si>
  <si>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</si>
  <si>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</si>
  <si>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</si>
  <si>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</si>
  <si>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</si>
  <si>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</si>
  <si>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</si>
  <si>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</si>
  <si>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</si>
  <si>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</si>
  <si>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</si>
  <si>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</si>
  <si>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</si>
  <si>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</si>
  <si>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</si>
  <si>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</si>
  <si>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</si>
  <si>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</si>
  <si>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</si>
  <si>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</si>
  <si>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</si>
  <si>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</si>
  <si>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</si>
  <si>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</si>
  <si>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</si>
  <si>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</si>
  <si>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</si>
  <si>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</si>
  <si>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</si>
  <si>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</si>
  <si>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</si>
  <si>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</si>
  <si>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</si>
  <si>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</si>
  <si>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</si>
  <si>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</si>
  <si>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</si>
  <si>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</si>
  <si>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</si>
  <si>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</si>
  <si>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</si>
  <si>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</si>
  <si>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</si>
  <si>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</si>
  <si>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</si>
  <si>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</si>
  <si>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</si>
  <si>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</si>
  <si>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</si>
  <si>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</si>
  <si>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</si>
  <si>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</si>
  <si>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</si>
  <si>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</si>
  <si>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</si>
  <si>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</si>
  <si>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</si>
  <si>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</si>
  <si>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</si>
  <si>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</si>
  <si>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</si>
  <si>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</si>
  <si>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</si>
  <si>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</si>
  <si>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</si>
  <si>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</si>
  <si>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</si>
  <si>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</si>
  <si>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</si>
  <si>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</si>
  <si>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</si>
  <si>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</si>
  <si>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</si>
  <si>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</si>
  <si>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</si>
  <si>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</si>
  <si>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</si>
  <si>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</si>
  <si>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</si>
  <si>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</si>
  <si>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</si>
  <si>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</si>
  <si>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</si>
  <si>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</si>
  <si>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</si>
  <si>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</si>
  <si>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</si>
  <si>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</si>
  <si>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</si>
  <si>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</si>
  <si>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</si>
  <si>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</si>
  <si>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</si>
  <si>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</si>
  <si>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</si>
  <si>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</si>
  <si>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</si>
  <si>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</si>
  <si>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</si>
  <si>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</si>
  <si>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</si>
  <si>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</si>
  <si>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</si>
  <si>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</si>
  <si>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</si>
  <si>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</si>
  <si>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</si>
  <si>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</si>
  <si>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</si>
  <si>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</si>
  <si>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</si>
  <si>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</si>
  <si>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</si>
  <si>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</si>
  <si>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</si>
  <si>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</si>
  <si>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</si>
  <si>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</si>
  <si>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</si>
  <si>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</si>
  <si>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</si>
  <si>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</si>
  <si>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</si>
  <si>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</si>
  <si>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</si>
  <si>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</si>
  <si>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</si>
  <si>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</si>
  <si>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</si>
  <si>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</si>
  <si>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</si>
  <si>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</si>
  <si>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</si>
  <si>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</si>
  <si>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</si>
  <si>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</si>
  <si>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</si>
  <si>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</si>
  <si>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</si>
  <si>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</si>
  <si>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</si>
  <si>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</si>
  <si>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</si>
  <si>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</si>
  <si>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</si>
  <si>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</si>
  <si>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</si>
  <si>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</si>
  <si>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</si>
  <si>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</si>
  <si>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</si>
  <si>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</si>
  <si>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</si>
  <si>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</si>
  <si>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</si>
  <si>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</si>
  <si>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</si>
  <si>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</si>
  <si>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</si>
  <si>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</si>
  <si>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</si>
  <si>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</si>
  <si>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</si>
  <si>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</si>
  <si>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</si>
  <si>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</si>
  <si>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</si>
  <si>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</si>
  <si>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</si>
  <si>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</si>
  <si>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</si>
  <si>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</si>
  <si>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</si>
  <si>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</si>
  <si>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</si>
  <si>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</si>
  <si>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</si>
  <si>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</si>
  <si>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</si>
  <si>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</si>
  <si>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</si>
  <si>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</si>
  <si>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</si>
  <si>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</si>
  <si>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</si>
  <si>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</si>
  <si>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</si>
  <si>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</si>
  <si>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</si>
  <si>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</si>
  <si>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</si>
  <si>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</si>
  <si>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</si>
  <si>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</si>
  <si>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</si>
  <si>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</si>
  <si>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</si>
  <si>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</si>
  <si>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</si>
  <si>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</si>
  <si>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</si>
  <si>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</si>
  <si>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</si>
  <si>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</si>
  <si>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</si>
  <si>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</si>
  <si>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</si>
  <si>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</si>
  <si>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</si>
  <si>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</si>
  <si>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</si>
  <si>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</si>
  <si>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</si>
  <si>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</si>
  <si>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</si>
  <si>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</si>
  <si>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</si>
  <si>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</si>
  <si>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</si>
  <si>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</si>
  <si>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</si>
  <si>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</si>
  <si>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</si>
  <si>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</si>
  <si>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</si>
  <si>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</si>
  <si>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</si>
  <si>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</si>
  <si>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</si>
  <si>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</si>
  <si>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</si>
  <si>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</si>
  <si>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</si>
  <si>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</si>
  <si>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</si>
  <si>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</si>
  <si>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</si>
  <si>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</si>
  <si>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</si>
  <si>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</si>
  <si>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</si>
  <si>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</si>
  <si>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</si>
  <si>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</si>
  <si>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</si>
  <si>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</si>
  <si>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</si>
  <si>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</si>
  <si>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</si>
  <si>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</si>
  <si>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</si>
  <si>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</si>
  <si>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</si>
  <si>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</si>
  <si>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</si>
  <si>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</si>
  <si>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</si>
  <si>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</si>
  <si>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</si>
  <si>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</si>
  <si>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</si>
  <si>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</si>
  <si>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</si>
  <si>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</si>
  <si>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</si>
  <si>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</si>
  <si>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</si>
  <si>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</si>
  <si>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</si>
  <si>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</si>
  <si>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</si>
  <si>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</si>
  <si>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</si>
  <si>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</si>
  <si>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</si>
  <si>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</si>
  <si>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</si>
  <si>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</si>
  <si>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</si>
  <si>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</si>
  <si>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</si>
  <si>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</si>
  <si>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</si>
  <si>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</si>
  <si>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</si>
  <si>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</si>
  <si>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</si>
  <si>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</si>
  <si>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</si>
  <si>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</si>
  <si>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</si>
  <si>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</si>
  <si>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</si>
  <si>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</si>
  <si>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</si>
  <si>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</si>
  <si>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</si>
  <si>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</si>
  <si>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</si>
  <si>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</si>
  <si>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</si>
  <si>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</si>
  <si>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</si>
  <si>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</si>
  <si>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</si>
  <si>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</si>
  <si>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</si>
  <si>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</si>
  <si>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</si>
  <si>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</si>
  <si>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</si>
  <si>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</si>
  <si>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</si>
  <si>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</si>
  <si>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</si>
  <si>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</si>
  <si>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</si>
  <si>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</si>
  <si>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</si>
  <si>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</si>
  <si>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</si>
  <si>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</si>
  <si>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</si>
  <si>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</si>
  <si>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</si>
  <si>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</si>
  <si>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</si>
  <si>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</si>
  <si>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</si>
  <si>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</si>
  <si>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</si>
  <si>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</si>
  <si>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</si>
  <si>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</si>
  <si>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</si>
  <si>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</si>
  <si>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</si>
  <si>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</si>
  <si>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</si>
  <si>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</si>
  <si>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</si>
  <si>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</si>
  <si>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</si>
  <si>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</si>
  <si>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</si>
  <si>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</si>
  <si>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</si>
  <si>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</si>
  <si>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</si>
  <si>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</si>
  <si>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</si>
  <si>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</si>
  <si>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</si>
  <si>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</si>
  <si>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</si>
  <si>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</si>
  <si>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</si>
  <si>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</si>
  <si>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</si>
  <si>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</si>
  <si>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</si>
  <si>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</si>
  <si>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</si>
  <si>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</si>
  <si>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</si>
  <si>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</si>
  <si>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</si>
  <si>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</si>
  <si>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</si>
  <si>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</si>
  <si>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</si>
  <si>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</si>
  <si>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</si>
  <si>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</si>
  <si>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</si>
  <si>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</si>
  <si>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</si>
  <si>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</si>
  <si>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</si>
  <si>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</si>
  <si>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</si>
  <si>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</si>
  <si>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</si>
  <si>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</si>
  <si>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</si>
  <si>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</si>
  <si>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</si>
  <si>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</si>
  <si>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</si>
  <si>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</si>
  <si>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</si>
  <si>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</si>
  <si>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</si>
  <si>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</si>
  <si>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</si>
  <si>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</si>
  <si>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</si>
  <si>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</si>
  <si>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</si>
  <si>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</si>
  <si>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</si>
  <si>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</si>
  <si>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</si>
  <si>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</si>
  <si>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</si>
  <si>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</si>
  <si>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</si>
  <si>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</si>
  <si>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</si>
  <si>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</si>
  <si>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</si>
  <si>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</si>
  <si>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</si>
  <si>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</si>
  <si>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</si>
  <si>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</si>
  <si>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</si>
  <si>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</si>
  <si>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</si>
  <si>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</si>
  <si>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</si>
  <si>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</si>
  <si>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</si>
  <si>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</si>
  <si>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</si>
  <si>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</si>
  <si>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</si>
  <si>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</si>
  <si>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</si>
  <si>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</si>
  <si>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</si>
  <si>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</si>
  <si>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</si>
  <si>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</si>
  <si>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</si>
  <si>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</si>
  <si>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</si>
  <si>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</si>
  <si>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</si>
  <si>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</si>
  <si>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</si>
  <si>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</si>
  <si>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</si>
  <si>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</si>
  <si>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</si>
  <si>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</si>
  <si>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</si>
  <si>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</si>
  <si>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</si>
  <si>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</si>
  <si>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</si>
  <si>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</si>
  <si>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</si>
  <si>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</si>
  <si>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</si>
  <si>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</si>
  <si>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</si>
  <si>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</si>
  <si>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</si>
  <si>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</si>
  <si>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</si>
  <si>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</si>
  <si>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</si>
  <si>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</si>
  <si>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</si>
  <si>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</si>
  <si>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</si>
  <si>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</si>
  <si>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</si>
  <si>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</si>
  <si>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</si>
  <si>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</si>
  <si>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</si>
  <si>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</si>
  <si>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</si>
  <si>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</si>
  <si>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</si>
  <si>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</si>
  <si>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</si>
  <si>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</si>
  <si>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</si>
  <si>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</si>
  <si>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</si>
  <si>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</si>
  <si>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</si>
  <si>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</si>
  <si>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</si>
  <si>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</si>
  <si>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</si>
  <si>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</si>
  <si>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</si>
  <si>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</si>
  <si>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</si>
  <si>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</si>
  <si>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</si>
  <si>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</si>
  <si>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</si>
  <si>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</si>
  <si>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</si>
  <si>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</si>
  <si>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</si>
  <si>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</si>
  <si>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</si>
  <si>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</si>
  <si>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</si>
  <si>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</si>
  <si>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</si>
  <si>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</si>
  <si>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</si>
  <si>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</si>
  <si>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</si>
  <si>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</si>
  <si>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</si>
  <si>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</si>
  <si>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</si>
  <si>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</si>
  <si>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</si>
  <si>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</si>
  <si>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</si>
  <si>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</si>
  <si>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</si>
  <si>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</si>
  <si>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</si>
  <si>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</si>
  <si>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</si>
  <si>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</si>
  <si>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</si>
  <si>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</si>
  <si>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</si>
  <si>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</si>
  <si>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</si>
  <si>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</si>
  <si>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</si>
  <si>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</si>
  <si>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</si>
  <si>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</si>
  <si>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</si>
  <si>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</si>
  <si>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</si>
  <si>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</si>
  <si>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</si>
  <si>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</si>
  <si>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</si>
  <si>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</si>
  <si>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</si>
  <si>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</si>
  <si>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</si>
  <si>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</si>
  <si>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</si>
  <si>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</si>
  <si>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</si>
  <si>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</si>
  <si>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</si>
  <si>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</si>
  <si>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</si>
  <si>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</si>
  <si>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</si>
  <si>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</si>
  <si>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</si>
  <si>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</si>
  <si>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</si>
  <si>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</si>
  <si>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</si>
  <si>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</si>
  <si>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</si>
  <si>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</si>
  <si>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</si>
  <si>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</si>
  <si>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</si>
  <si>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</si>
  <si>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</si>
  <si>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</si>
  <si>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</si>
  <si>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</si>
  <si>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</si>
  <si>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</si>
  <si>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</si>
  <si>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</si>
  <si>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</si>
  <si>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</si>
  <si>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</si>
  <si>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</si>
  <si>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</si>
  <si>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</si>
  <si>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</si>
  <si>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</si>
  <si>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</si>
  <si>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</si>
  <si>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</si>
  <si>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</si>
  <si>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</si>
  <si>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</si>
  <si>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</si>
  <si>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</si>
  <si>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</si>
  <si>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</si>
  <si>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</si>
  <si>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</si>
  <si>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</si>
  <si>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</si>
  <si>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</si>
  <si>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</si>
  <si>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</si>
  <si>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</si>
  <si>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</si>
  <si>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</si>
  <si>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</si>
  <si>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</si>
  <si>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</si>
  <si>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</si>
  <si>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</si>
  <si>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</si>
  <si>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</si>
  <si>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</si>
  <si>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</si>
  <si>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</si>
  <si>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</si>
  <si>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</si>
  <si>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</si>
  <si>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</si>
  <si>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</si>
  <si>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</si>
  <si>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</si>
  <si>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</si>
  <si>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</si>
  <si>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</si>
  <si>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</si>
  <si>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</si>
  <si>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</si>
  <si>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</si>
  <si>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</si>
  <si>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</si>
  <si>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</si>
  <si>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</si>
  <si>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</si>
  <si>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</si>
  <si>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</si>
  <si>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</si>
  <si>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</si>
  <si>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</si>
  <si>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</si>
  <si>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</si>
  <si>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</si>
  <si>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</si>
  <si>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</si>
  <si>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</si>
  <si>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</si>
  <si>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</si>
  <si>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</si>
  <si>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</si>
  <si>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</si>
  <si>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</si>
  <si>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</si>
  <si>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</si>
  <si>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</si>
  <si>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</si>
  <si>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</si>
  <si>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</si>
  <si>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</si>
  <si>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</si>
  <si>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</si>
  <si>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</si>
  <si>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</si>
  <si>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</si>
  <si>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</si>
  <si>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</si>
  <si>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</si>
  <si>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</si>
  <si>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</si>
  <si>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</si>
  <si>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</si>
  <si>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</si>
  <si>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</si>
  <si>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</si>
  <si>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</si>
  <si>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</si>
  <si>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</si>
  <si>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</si>
  <si>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</si>
  <si>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</si>
  <si>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</si>
  <si>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</si>
  <si>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</si>
  <si>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</si>
  <si>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</si>
  <si>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</si>
  <si>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</si>
  <si>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</si>
  <si>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</si>
  <si>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</si>
  <si>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</si>
  <si>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</si>
  <si>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</si>
  <si>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</si>
  <si>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</si>
  <si>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</si>
  <si>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</si>
  <si>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</si>
  <si>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</si>
  <si>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</si>
  <si>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</si>
  <si>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</si>
  <si>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</si>
  <si>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</si>
  <si>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</si>
  <si>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</si>
  <si>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</si>
  <si>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</si>
  <si>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</si>
  <si>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</si>
  <si>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</si>
  <si>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</si>
  <si>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</si>
  <si>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</si>
  <si>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</si>
  <si>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</si>
  <si>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</si>
  <si>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</si>
  <si>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</si>
  <si>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</si>
  <si>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</si>
  <si>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</si>
  <si>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</si>
  <si>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</si>
  <si>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</si>
  <si>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</si>
  <si>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</si>
  <si>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</si>
  <si>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</si>
  <si>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</si>
  <si>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</si>
  <si>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</si>
  <si>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</si>
  <si>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</si>
  <si>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</si>
  <si>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</si>
  <si>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</si>
  <si>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</si>
  <si>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</si>
  <si>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</si>
  <si>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</si>
  <si>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</si>
  <si>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</si>
  <si>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</si>
  <si>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</si>
  <si>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</si>
  <si>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</si>
  <si>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</si>
  <si>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</si>
  <si>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</si>
  <si>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</si>
  <si>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</si>
  <si>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</si>
  <si>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</si>
  <si>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</si>
  <si>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</si>
  <si>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</si>
  <si>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</si>
  <si>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</si>
  <si>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</si>
  <si>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</si>
  <si>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</si>
  <si>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</si>
  <si>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</si>
  <si>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</si>
  <si>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</si>
  <si>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</si>
  <si>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</si>
  <si>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</si>
  <si>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</si>
  <si>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</si>
  <si>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</si>
  <si>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</si>
  <si>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</si>
  <si>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</si>
  <si>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</si>
  <si>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</si>
  <si>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</si>
  <si>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</si>
  <si>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</si>
  <si>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</si>
  <si>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</si>
  <si>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</si>
  <si>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</si>
  <si>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</si>
  <si>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</si>
  <si>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</si>
  <si>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</si>
  <si>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</si>
  <si>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</si>
  <si>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</si>
  <si>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</si>
  <si>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</si>
  <si>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</si>
  <si>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</si>
  <si>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</si>
  <si>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</si>
  <si>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</si>
  <si>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</si>
  <si>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</si>
  <si>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</si>
  <si>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</si>
  <si>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</si>
  <si>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</si>
  <si>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</si>
  <si>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</si>
  <si>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</si>
  <si>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</si>
  <si>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</si>
  <si>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</si>
  <si>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</si>
  <si>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</si>
  <si>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</si>
  <si>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</si>
  <si>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</si>
  <si>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</si>
  <si>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</si>
  <si>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</si>
  <si>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</si>
  <si>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</si>
  <si>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</si>
  <si>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</si>
  <si>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</si>
  <si>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</si>
  <si>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</si>
  <si>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</si>
  <si>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</si>
  <si>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</si>
  <si>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</si>
  <si>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</si>
  <si>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</si>
  <si>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</si>
  <si>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</si>
  <si>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</si>
  <si>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</si>
  <si>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</si>
  <si>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</si>
  <si>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</si>
  <si>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</si>
  <si>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</si>
  <si>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</si>
  <si>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</si>
  <si>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</si>
  <si>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</si>
  <si>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</si>
  <si>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</si>
  <si>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</si>
  <si>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</si>
  <si>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</si>
  <si>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</si>
  <si>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</si>
  <si>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</si>
  <si>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</si>
  <si>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</si>
  <si>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</si>
  <si>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</si>
  <si>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</si>
  <si>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</si>
  <si>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</si>
  <si>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</si>
  <si>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</si>
  <si>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</si>
  <si>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</si>
  <si>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</si>
  <si>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</si>
  <si>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</si>
  <si>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</si>
  <si>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</si>
  <si>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</si>
  <si>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</si>
  <si>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</si>
  <si>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</si>
  <si>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</si>
  <si>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</si>
  <si>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</si>
  <si>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</si>
  <si>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</si>
  <si>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</si>
  <si>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</si>
  <si>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</si>
  <si>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</si>
  <si>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</si>
  <si>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</si>
  <si>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</si>
  <si>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</si>
  <si>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</si>
  <si>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</si>
  <si>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</si>
  <si>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</si>
  <si>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</si>
  <si>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</si>
  <si>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</si>
  <si>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</si>
  <si>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</si>
  <si>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</si>
  <si>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</si>
  <si>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</si>
  <si>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</si>
  <si>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</si>
  <si>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</si>
  <si>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</si>
  <si>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</si>
  <si>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</si>
  <si>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</si>
  <si>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</si>
  <si>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</si>
  <si>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</si>
  <si>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</si>
  <si>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</si>
  <si>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</si>
  <si>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</si>
  <si>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</si>
  <si>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</si>
  <si>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</si>
  <si>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</si>
  <si>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</si>
  <si>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</si>
  <si>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</si>
  <si>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</si>
  <si>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</si>
  <si>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</si>
  <si>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</si>
  <si>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</si>
  <si>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</si>
  <si>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</si>
  <si>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</si>
  <si>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</si>
  <si>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</si>
  <si>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</si>
  <si>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</si>
  <si>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</si>
  <si>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</si>
  <si>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</si>
  <si>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</si>
  <si>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</si>
  <si>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</si>
  <si>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</si>
  <si>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</si>
  <si>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</si>
  <si>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</si>
  <si>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</si>
  <si>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</si>
  <si>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</si>
  <si>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</si>
  <si>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</si>
  <si>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</si>
  <si>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</si>
  <si>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</si>
  <si>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</si>
  <si>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</si>
  <si>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</si>
  <si>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</si>
  <si>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</si>
  <si>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</si>
  <si>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</si>
  <si>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</si>
  <si>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</si>
  <si>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</si>
  <si>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</si>
  <si>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</si>
  <si>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</si>
  <si>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</si>
  <si>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</si>
  <si>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</si>
  <si>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</si>
  <si>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</si>
  <si>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</si>
  <si>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</si>
  <si>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</si>
  <si>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</si>
  <si>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</si>
  <si>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</si>
  <si>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</si>
  <si>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</si>
  <si>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</si>
  <si>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</si>
  <si>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</si>
  <si>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</si>
  <si>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</si>
  <si>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</si>
  <si>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</si>
  <si>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</si>
  <si>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</si>
  <si>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</si>
  <si>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</si>
  <si>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</si>
  <si>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</si>
  <si>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</si>
  <si>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</si>
  <si>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</si>
  <si>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</si>
  <si>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</si>
  <si>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</si>
  <si>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</si>
  <si>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</si>
  <si>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</si>
  <si>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</si>
  <si>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</si>
  <si>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</si>
  <si>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</si>
  <si>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</si>
  <si>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</si>
  <si>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</si>
  <si>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</si>
  <si>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</si>
  <si>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</si>
  <si>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</si>
  <si>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</si>
  <si>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</si>
  <si>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</si>
  <si>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</si>
  <si>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</si>
  <si>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</si>
  <si>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</si>
  <si>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</si>
  <si>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</si>
  <si>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</si>
  <si>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</si>
  <si>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</si>
  <si>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</si>
  <si>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</si>
  <si>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</si>
  <si>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</si>
  <si>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</si>
  <si>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</si>
  <si>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</si>
  <si>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</si>
  <si>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</si>
  <si>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</si>
  <si>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</si>
  <si>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</si>
  <si>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</si>
  <si>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</si>
  <si>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</si>
  <si>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</si>
  <si>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</si>
  <si>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</si>
  <si>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</si>
  <si>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</si>
  <si>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</si>
  <si>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</si>
  <si>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</si>
  <si>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</si>
  <si>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</si>
  <si>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</si>
  <si>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</si>
  <si>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</si>
  <si>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</si>
  <si>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</si>
  <si>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</si>
  <si>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</si>
  <si>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</si>
  <si>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</si>
  <si>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</si>
  <si>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</si>
  <si>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</si>
  <si>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</si>
  <si>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</si>
  <si>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</si>
  <si>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</si>
  <si>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</si>
  <si>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</si>
  <si>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</si>
  <si>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</si>
  <si>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</si>
  <si>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</si>
  <si>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</si>
  <si>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</si>
  <si>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</si>
  <si>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</si>
  <si>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</si>
  <si>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</si>
  <si>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</si>
  <si>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</si>
  <si>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</si>
  <si>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</si>
  <si>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</si>
  <si>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</si>
  <si>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</si>
  <si>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</si>
  <si>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</si>
  <si>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</si>
  <si>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</si>
  <si>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</si>
  <si>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</si>
  <si>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</si>
  <si>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</si>
  <si>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</si>
  <si>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</si>
  <si>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</si>
  <si>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</si>
  <si>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</si>
  <si>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</si>
  <si>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</si>
  <si>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</si>
  <si>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</si>
  <si>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</si>
  <si>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</si>
  <si>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</si>
  <si>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</si>
  <si>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</si>
  <si>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</si>
  <si>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</si>
  <si>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</si>
  <si>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</si>
  <si>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</si>
  <si>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</si>
  <si>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</si>
  <si>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</si>
  <si>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</si>
  <si>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</si>
  <si>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</si>
  <si>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</si>
  <si>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</si>
  <si>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</si>
  <si>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</si>
  <si>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</si>
  <si>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</si>
  <si>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</si>
  <si>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</si>
  <si>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</si>
  <si>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</si>
  <si>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</si>
  <si>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</si>
  <si>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</si>
  <si>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</si>
  <si>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</si>
  <si>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</si>
  <si>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</si>
  <si>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</si>
  <si>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</si>
  <si>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</si>
  <si>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</si>
  <si>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</si>
  <si>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</si>
  <si>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</si>
  <si>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</si>
  <si>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</si>
  <si>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</si>
  <si>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</si>
  <si>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</si>
  <si>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</si>
  <si>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</si>
  <si>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</si>
  <si>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</si>
  <si>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</si>
  <si>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</si>
  <si>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</si>
  <si>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</si>
  <si>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</si>
  <si>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</si>
  <si>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</si>
  <si>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</si>
  <si>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</si>
  <si>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</si>
  <si>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</si>
  <si>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</si>
  <si>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</si>
  <si>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</si>
  <si>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</si>
  <si>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</si>
  <si>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</si>
  <si>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</si>
  <si>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</si>
  <si>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</si>
  <si>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</si>
  <si>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</si>
  <si>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</si>
  <si>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</si>
  <si>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</si>
  <si>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</si>
  <si>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</si>
  <si>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</si>
  <si>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</si>
  <si>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</si>
  <si>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</si>
  <si>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</si>
  <si>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</si>
  <si>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</si>
  <si>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</si>
  <si>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</si>
  <si>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</si>
  <si>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</si>
  <si>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</si>
  <si>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</si>
  <si>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</si>
  <si>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</si>
  <si>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</si>
  <si>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</si>
  <si>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</si>
  <si>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</si>
  <si>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</si>
  <si>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</si>
  <si>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</si>
  <si>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</si>
  <si>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</si>
  <si>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</si>
  <si>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</si>
  <si>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</si>
  <si>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</si>
  <si>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</si>
  <si>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</si>
  <si>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</si>
  <si>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</si>
  <si>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</si>
  <si>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</si>
  <si>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</si>
  <si>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</si>
  <si>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</si>
  <si>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</si>
  <si>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</si>
  <si>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</si>
  <si>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</si>
  <si>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</si>
  <si>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</si>
  <si>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</si>
  <si>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</si>
  <si>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</si>
  <si>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</si>
  <si>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</si>
  <si>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</si>
  <si>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</si>
  <si>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</si>
  <si>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</si>
  <si>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</si>
  <si>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</si>
  <si>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</si>
  <si>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</si>
  <si>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</si>
  <si>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</si>
  <si>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</si>
  <si>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</si>
  <si>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</si>
  <si>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</si>
  <si>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</si>
  <si>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</si>
  <si>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</si>
  <si>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</si>
  <si>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</si>
  <si>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</si>
  <si>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</si>
  <si>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</si>
  <si>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</si>
  <si>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</si>
  <si>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</si>
  <si>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</si>
  <si>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</si>
  <si>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</si>
  <si>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</si>
  <si>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</si>
  <si>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</si>
  <si>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</si>
  <si>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</si>
  <si>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</si>
  <si>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</si>
  <si>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</si>
  <si>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</si>
  <si>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</si>
  <si>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</si>
  <si>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</si>
  <si>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</si>
  <si>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</si>
  <si>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</si>
  <si>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</si>
  <si>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</si>
  <si>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</si>
  <si>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</si>
  <si>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</si>
  <si>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</si>
  <si>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</si>
  <si>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</si>
  <si>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</si>
  <si>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</si>
  <si>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</si>
  <si>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</si>
  <si>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</si>
  <si>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</si>
  <si>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</si>
  <si>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</si>
  <si>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</si>
  <si>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</si>
  <si>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</si>
  <si>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</si>
  <si>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</si>
  <si>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</si>
  <si>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</si>
  <si>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</si>
  <si>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</si>
  <si>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</si>
  <si>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</si>
  <si>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</si>
  <si>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</si>
  <si>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</si>
  <si>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</si>
  <si>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</si>
  <si>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</si>
  <si>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</si>
  <si>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</si>
  <si>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</si>
  <si>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</si>
  <si>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</si>
  <si>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</si>
  <si>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</si>
  <si>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</si>
  <si>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</si>
  <si>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</si>
  <si>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</si>
  <si>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</si>
  <si>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</si>
  <si>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</si>
  <si>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</si>
  <si>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</si>
  <si>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</si>
  <si>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</si>
  <si>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</si>
  <si>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</si>
  <si>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</si>
  <si>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</si>
  <si>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</si>
  <si>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</si>
  <si>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</si>
  <si>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</si>
  <si>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</si>
  <si>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</si>
  <si>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</si>
  <si>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</si>
  <si>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</si>
  <si>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</si>
  <si>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</si>
  <si>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</si>
  <si>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</si>
  <si>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</si>
  <si>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</si>
  <si>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</si>
  <si>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</si>
  <si>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</si>
  <si>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</si>
  <si>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</si>
  <si>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</si>
  <si>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</si>
  <si>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</si>
  <si>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</si>
  <si>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</si>
  <si>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</si>
  <si>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</si>
  <si>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</si>
  <si>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</si>
  <si>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</si>
  <si>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</si>
  <si>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</si>
  <si>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</si>
  <si>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</si>
  <si>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</si>
  <si>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</si>
  <si>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</si>
  <si>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</si>
  <si>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</si>
  <si>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</si>
  <si>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</si>
  <si>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</si>
  <si>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</si>
  <si>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</si>
  <si>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</si>
  <si>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</si>
  <si>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</si>
  <si>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</si>
  <si>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</si>
  <si>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</si>
  <si>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</si>
  <si>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</si>
  <si>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</si>
  <si>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</si>
  <si>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</si>
  <si>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</si>
  <si>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</si>
  <si>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</si>
  <si>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</si>
  <si>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</si>
  <si>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</si>
  <si>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</si>
  <si>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</si>
  <si>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</si>
  <si>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</si>
  <si>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</si>
  <si>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</si>
  <si>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</si>
  <si>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</si>
  <si>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</si>
  <si>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</si>
  <si>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</si>
  <si>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</si>
  <si>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</si>
  <si>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</si>
  <si>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</si>
  <si>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</si>
  <si>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</si>
  <si>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</si>
  <si>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</si>
  <si>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</si>
  <si>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</si>
  <si>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</si>
  <si>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</si>
  <si>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</si>
  <si>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</si>
  <si>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</si>
  <si>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</si>
  <si>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</si>
  <si>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</si>
  <si>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</si>
  <si>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</si>
  <si>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</si>
  <si>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</si>
  <si>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</si>
  <si>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</si>
  <si>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</si>
  <si>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</si>
  <si>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</si>
  <si>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</si>
  <si>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</si>
  <si>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</si>
  <si>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</si>
  <si>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</si>
  <si>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</si>
  <si>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</si>
  <si>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</si>
  <si>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</si>
  <si>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</si>
  <si>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</si>
  <si>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</si>
  <si>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</si>
  <si>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</si>
  <si>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</si>
  <si>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</si>
  <si>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</si>
  <si>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</si>
  <si>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</si>
  <si>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</si>
  <si>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</si>
  <si>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</si>
  <si>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</si>
  <si>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</si>
  <si>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</si>
  <si>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</si>
  <si>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</si>
  <si>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</si>
  <si>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</si>
  <si>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</si>
  <si>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</si>
  <si>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</si>
  <si>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</si>
  <si>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</si>
  <si>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</si>
  <si>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</si>
  <si>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</si>
  <si>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</si>
  <si>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</si>
  <si>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</si>
  <si>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</si>
  <si>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</si>
  <si>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</si>
  <si>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</si>
  <si>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</si>
  <si>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</si>
  <si>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</si>
  <si>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</si>
  <si>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</si>
  <si>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</si>
  <si>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</si>
  <si>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</si>
  <si>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</si>
  <si>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</si>
  <si>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</si>
  <si>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</si>
  <si>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</si>
  <si>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</si>
  <si>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</si>
  <si>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</si>
  <si>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</si>
  <si>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</si>
  <si>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</si>
  <si>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</si>
  <si>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</si>
  <si>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</si>
  <si>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</si>
  <si>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</si>
  <si>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</si>
  <si>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</si>
  <si>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</si>
  <si>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</si>
  <si>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</si>
  <si>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</si>
  <si>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</si>
  <si>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</si>
  <si>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</si>
  <si>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</si>
  <si>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</si>
  <si>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</si>
  <si>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</si>
  <si>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</si>
  <si>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</si>
  <si>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</si>
  <si>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</si>
  <si>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</si>
  <si>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</si>
  <si>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</si>
  <si>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</si>
  <si>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</si>
  <si>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</si>
  <si>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</si>
  <si>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</si>
  <si>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</si>
  <si>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</si>
  <si>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</si>
  <si>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</si>
  <si>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</si>
  <si>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</si>
  <si>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</si>
  <si>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</si>
  <si>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</si>
  <si>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</si>
  <si>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</si>
  <si>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</si>
  <si>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</si>
  <si>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</si>
  <si>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</si>
  <si>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</si>
  <si>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</si>
  <si>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</si>
  <si>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</si>
  <si>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</si>
  <si>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</si>
  <si>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</si>
  <si>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</si>
  <si>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</si>
  <si>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</si>
  <si>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</si>
  <si>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</si>
  <si>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</si>
  <si>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</si>
  <si>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</si>
  <si>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</si>
  <si>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</si>
  <si>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</si>
  <si>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</si>
  <si>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</si>
  <si>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</si>
  <si>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</si>
  <si>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</si>
  <si>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</si>
  <si>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</si>
  <si>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</si>
  <si>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</si>
  <si>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</si>
  <si>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</si>
  <si>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</si>
  <si>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</si>
  <si>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</si>
  <si>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</si>
  <si>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</si>
  <si>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</si>
  <si>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</si>
  <si>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</si>
  <si>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</si>
  <si>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</si>
  <si>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</si>
  <si>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</si>
  <si>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</si>
  <si>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</si>
  <si>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</si>
  <si>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</si>
  <si>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</si>
  <si>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</si>
  <si>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</si>
  <si>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</si>
  <si>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</si>
  <si>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</si>
  <si>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</si>
  <si>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</si>
  <si>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</si>
  <si>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</si>
  <si>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</si>
  <si>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</si>
  <si>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</si>
  <si>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</si>
  <si>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</si>
  <si>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</si>
  <si>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</si>
  <si>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</si>
  <si>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</si>
  <si>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</si>
  <si>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</si>
  <si>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</si>
  <si>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</si>
  <si>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</si>
  <si>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</si>
  <si>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</si>
  <si>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</si>
  <si>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</si>
  <si>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</si>
  <si>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</si>
  <si>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</si>
  <si>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</si>
  <si>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</si>
  <si>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</si>
  <si>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</si>
  <si>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</si>
  <si>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</si>
  <si>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</si>
  <si>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</si>
  <si>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</si>
  <si>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</si>
  <si>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</si>
  <si>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</si>
  <si>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</si>
  <si>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</si>
  <si>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</si>
  <si>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</si>
  <si>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</si>
  <si>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</si>
  <si>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</si>
  <si>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</si>
  <si>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</si>
  <si>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</si>
  <si>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</si>
  <si>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</si>
  <si>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</si>
  <si>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</si>
  <si>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</si>
  <si>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</si>
  <si>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</si>
  <si>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</si>
  <si>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</si>
  <si>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</si>
  <si>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</si>
  <si>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</si>
  <si>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</si>
  <si>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</si>
  <si>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</si>
  <si>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</si>
  <si>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</si>
  <si>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</si>
  <si>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</si>
  <si>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</si>
  <si>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</si>
  <si>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</si>
  <si>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</si>
  <si>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</si>
  <si>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</si>
  <si>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</si>
  <si>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</si>
  <si>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</si>
  <si>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</si>
  <si>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</si>
  <si>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</si>
  <si>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</si>
  <si>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</si>
  <si>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</si>
  <si>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</si>
  <si>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</si>
  <si>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</si>
  <si>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</si>
  <si>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</si>
  <si>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</si>
  <si>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</si>
  <si>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</si>
  <si>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</si>
  <si>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</si>
  <si>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</si>
  <si>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</si>
  <si>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</si>
  <si>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</si>
  <si>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</si>
  <si>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</si>
  <si>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</si>
  <si>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</si>
  <si>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</si>
  <si>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</si>
  <si>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</si>
  <si>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</si>
  <si>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</si>
  <si>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</si>
  <si>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</si>
  <si>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</si>
  <si>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</si>
  <si>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</si>
  <si>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</si>
  <si>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</si>
  <si>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</si>
  <si>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</si>
  <si>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</si>
  <si>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</si>
  <si>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</si>
  <si>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</si>
  <si>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</si>
  <si>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</si>
  <si>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</si>
  <si>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</si>
  <si>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</si>
  <si>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</si>
  <si>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</si>
  <si>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</si>
  <si>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</si>
  <si>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</si>
  <si>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</si>
  <si>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</si>
  <si>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</si>
  <si>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</si>
  <si>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</si>
  <si>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</si>
  <si>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</si>
  <si>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</si>
  <si>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</si>
  <si>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</si>
  <si>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</si>
  <si>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</si>
  <si>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</si>
  <si>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</si>
  <si>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</si>
  <si>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</si>
  <si>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</si>
  <si>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</si>
  <si>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</si>
  <si>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</si>
  <si>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</si>
  <si>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</si>
  <si>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</si>
  <si>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</si>
  <si>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</si>
  <si>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</si>
  <si>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</si>
  <si>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</si>
  <si>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</si>
  <si>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</si>
  <si>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</si>
  <si>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</si>
  <si>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</si>
  <si>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</si>
  <si>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</si>
  <si>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</si>
  <si>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</si>
  <si>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</si>
  <si>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</si>
  <si>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</si>
  <si>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</si>
  <si>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</si>
  <si>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</si>
  <si>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</si>
  <si>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</si>
  <si>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</si>
  <si>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</si>
  <si>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</si>
  <si>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</si>
  <si>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</si>
  <si>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</si>
  <si>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</si>
  <si>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</si>
  <si>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</si>
  <si>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</si>
  <si>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</si>
  <si>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</si>
  <si>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</si>
  <si>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</si>
  <si>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</si>
  <si>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</si>
  <si>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</si>
  <si>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</si>
  <si>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</si>
  <si>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</si>
  <si>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</si>
  <si>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</si>
  <si>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</si>
  <si>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</si>
  <si>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</si>
  <si>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</si>
  <si>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</si>
  <si>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</si>
  <si>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</si>
  <si>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</si>
  <si>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</si>
  <si>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</si>
  <si>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</si>
  <si>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</si>
  <si>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</si>
  <si>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</si>
  <si>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</si>
  <si>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</si>
  <si>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</si>
  <si>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</si>
  <si>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</si>
  <si>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</si>
  <si>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</si>
  <si>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</si>
  <si>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</si>
  <si>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</si>
  <si>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</si>
  <si>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</si>
  <si>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</si>
  <si>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</si>
  <si>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</si>
  <si>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</si>
  <si>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</si>
  <si>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</si>
  <si>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</si>
  <si>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</si>
  <si>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</si>
  <si>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</si>
  <si>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</si>
  <si>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</si>
  <si>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</si>
  <si>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</si>
  <si>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</si>
  <si>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</si>
  <si>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</si>
  <si>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</si>
  <si>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</si>
  <si>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</si>
  <si>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</si>
  <si>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</si>
  <si>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</si>
  <si>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</si>
  <si>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</si>
  <si>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</si>
  <si>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</si>
  <si>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</si>
  <si>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</si>
  <si>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</si>
  <si>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</si>
  <si>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</si>
  <si>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</si>
  <si>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</si>
  <si>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</si>
  <si>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</si>
  <si>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</si>
  <si>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</si>
  <si>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</si>
  <si>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</si>
  <si>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</si>
  <si>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</si>
  <si>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</si>
  <si>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</si>
  <si>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</si>
  <si>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</si>
  <si>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</si>
  <si>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</si>
  <si>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</si>
  <si>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</si>
  <si>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</si>
  <si>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</si>
  <si>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</si>
  <si>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</si>
  <si>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</si>
  <si>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</si>
  <si>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</si>
  <si>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</si>
  <si>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</si>
  <si>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</si>
  <si>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</si>
  <si>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</si>
  <si>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</si>
  <si>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</si>
  <si>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</si>
  <si>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</si>
  <si>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</si>
  <si>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</si>
  <si>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</si>
  <si>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</si>
  <si>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</si>
  <si>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</si>
  <si>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</si>
  <si>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</si>
  <si>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</si>
  <si>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</si>
  <si>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</si>
  <si>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</si>
  <si>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</si>
  <si>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</si>
  <si>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</si>
  <si>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</si>
  <si>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</si>
  <si>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</si>
  <si>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</si>
  <si>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</si>
  <si>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</si>
  <si>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</si>
  <si>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</si>
  <si>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</si>
  <si>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</si>
  <si>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</si>
  <si>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</si>
  <si>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</si>
  <si>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</si>
  <si>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</si>
  <si>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</si>
  <si>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</si>
  <si>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</si>
  <si>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</si>
  <si>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</si>
  <si>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</si>
  <si>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</si>
  <si>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</si>
  <si>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</si>
  <si>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</si>
  <si>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</si>
  <si>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</si>
  <si>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</si>
  <si>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</si>
  <si>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</si>
  <si>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</si>
  <si>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</si>
  <si>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</si>
  <si>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</si>
  <si>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</si>
  <si>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</si>
  <si>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</si>
  <si>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</si>
  <si>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</si>
  <si>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</si>
  <si>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</si>
  <si>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</si>
  <si>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</si>
  <si>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</si>
  <si>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</si>
  <si>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</si>
  <si>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</si>
  <si>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</si>
  <si>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</si>
  <si>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</si>
  <si>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</si>
  <si>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</si>
  <si>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</si>
  <si>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</si>
  <si>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</si>
  <si>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</si>
  <si>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</si>
  <si>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</si>
  <si>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</si>
  <si>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</si>
  <si>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</si>
  <si>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</si>
  <si>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</si>
  <si>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</si>
  <si>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</si>
  <si>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</si>
  <si>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</si>
  <si>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</si>
  <si>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</si>
  <si>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</si>
  <si>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</si>
  <si>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</si>
  <si>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</si>
  <si>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</si>
  <si>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</si>
  <si>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</si>
  <si>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</si>
  <si>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</si>
  <si>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</si>
  <si>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</si>
  <si>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</si>
  <si>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</si>
  <si>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</si>
  <si>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</si>
  <si>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</si>
  <si>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</si>
  <si>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</si>
  <si>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</si>
  <si>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</si>
  <si>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</si>
  <si>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</si>
  <si>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</si>
  <si>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</si>
  <si>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</si>
  <si>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</si>
  <si>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</si>
  <si>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</si>
  <si>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</si>
  <si>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</si>
  <si>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</si>
  <si>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</si>
  <si>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</si>
  <si>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</si>
  <si>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</si>
  <si>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</si>
  <si>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</si>
  <si>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</si>
  <si>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</si>
  <si>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</si>
  <si>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</si>
  <si>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</si>
  <si>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</si>
  <si>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</si>
  <si>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</si>
  <si>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</si>
  <si>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</si>
  <si>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</si>
  <si>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</si>
  <si>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</si>
  <si>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</si>
  <si>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</si>
  <si>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</si>
  <si>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</si>
  <si>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</si>
  <si>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</si>
  <si>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</si>
  <si>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</si>
  <si>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</si>
  <si>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</si>
  <si>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</si>
  <si>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</si>
  <si>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</si>
  <si>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</si>
  <si>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</si>
  <si>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</si>
  <si>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</si>
  <si>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</si>
  <si>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</si>
  <si>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</si>
  <si>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</si>
  <si>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</si>
  <si>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</si>
  <si>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</si>
  <si>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</si>
  <si>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</si>
  <si>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</si>
  <si>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</si>
  <si>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</si>
  <si>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</si>
  <si>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</si>
  <si>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</si>
  <si>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</si>
  <si>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</si>
  <si>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</si>
  <si>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</si>
  <si>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</si>
  <si>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</si>
  <si>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</si>
  <si>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</si>
  <si>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</si>
  <si>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</si>
  <si>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</si>
  <si>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</si>
  <si>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</si>
  <si>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</si>
  <si>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</si>
  <si>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</si>
  <si>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</si>
  <si>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</si>
  <si>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</si>
  <si>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</si>
  <si>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</si>
  <si>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</si>
  <si>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</si>
  <si>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</si>
  <si>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</si>
  <si>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</si>
  <si>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</si>
  <si>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</si>
  <si>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</si>
  <si>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</si>
  <si>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</si>
  <si>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</si>
  <si>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</si>
  <si>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</si>
  <si>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</si>
  <si>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</si>
  <si>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</si>
  <si>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</si>
  <si>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</si>
  <si>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</si>
  <si>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</si>
  <si>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</si>
  <si>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</si>
  <si>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</si>
  <si>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</si>
  <si>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</si>
  <si>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</si>
  <si>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</si>
  <si>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</si>
  <si>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</si>
  <si>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</si>
  <si>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</si>
  <si>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</si>
  <si>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</si>
  <si>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</si>
  <si>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</si>
  <si>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</si>
  <si>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</si>
  <si>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</si>
  <si>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</si>
  <si>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</si>
  <si>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</si>
  <si>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</si>
  <si>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</si>
  <si>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</si>
  <si>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</si>
  <si>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</si>
  <si>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</si>
  <si>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</si>
  <si>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</si>
  <si>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</si>
  <si>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</si>
  <si>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</si>
  <si>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</si>
  <si>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</si>
  <si>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</si>
  <si>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</si>
  <si>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</si>
  <si>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</si>
  <si>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</si>
  <si>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</si>
  <si>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</si>
  <si>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</si>
  <si>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</si>
  <si>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</si>
  <si>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</si>
  <si>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</si>
  <si>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</si>
  <si>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</si>
  <si>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</si>
  <si>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</si>
  <si>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</si>
  <si>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</si>
  <si>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</si>
  <si>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</si>
  <si>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</si>
  <si>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</si>
  <si>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</si>
  <si>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</si>
  <si>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</si>
  <si>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</si>
  <si>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</si>
  <si>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</si>
  <si>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</si>
  <si>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</si>
  <si>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</si>
  <si>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</si>
  <si>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</si>
  <si>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</si>
  <si>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</si>
  <si>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</si>
  <si>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</si>
  <si>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</si>
  <si>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</si>
  <si>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</si>
  <si>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</si>
  <si>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</si>
  <si>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</si>
  <si>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</si>
  <si>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</si>
  <si>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</si>
  <si>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</si>
  <si>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</si>
  <si>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</si>
  <si>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</si>
  <si>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</si>
  <si>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</si>
  <si>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</si>
  <si>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</si>
  <si>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</si>
  <si>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</si>
  <si>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</si>
  <si>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</si>
  <si>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</si>
  <si>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</si>
  <si>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</si>
  <si>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</si>
  <si>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</si>
  <si>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</si>
  <si>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</si>
  <si>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</si>
  <si>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</si>
  <si>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</si>
  <si>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</si>
  <si>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</si>
  <si>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</si>
  <si>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</si>
  <si>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</si>
  <si>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</si>
  <si>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</si>
  <si>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</si>
  <si>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</si>
  <si>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</si>
  <si>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</si>
  <si>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</si>
  <si>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</si>
  <si>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</si>
  <si>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</si>
  <si>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</si>
  <si>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</si>
  <si>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</si>
  <si>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</si>
  <si>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</si>
  <si>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</si>
  <si>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</si>
  <si>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</si>
  <si>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</si>
  <si>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</si>
  <si>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</si>
  <si>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</si>
  <si>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</si>
  <si>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</si>
  <si>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</si>
  <si>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</si>
  <si>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</si>
  <si>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</si>
  <si>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</si>
  <si>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</si>
  <si>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</si>
  <si>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</si>
  <si>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</si>
  <si>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</si>
  <si>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</si>
  <si>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</si>
  <si>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</si>
  <si>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</si>
  <si>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</si>
  <si>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</si>
  <si>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</si>
  <si>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</si>
  <si>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</si>
  <si>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</si>
  <si>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</si>
  <si>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</si>
  <si>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</si>
  <si>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</si>
  <si>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</si>
  <si>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</si>
  <si>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</si>
  <si>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</si>
  <si>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</si>
  <si>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</si>
  <si>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</si>
  <si>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</si>
  <si>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</si>
  <si>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</si>
  <si>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</si>
  <si>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</si>
  <si>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</si>
  <si>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</si>
  <si>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</si>
  <si>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</si>
  <si>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</si>
  <si>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</si>
  <si>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</si>
  <si>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</si>
  <si>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</si>
  <si>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</si>
  <si>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</si>
  <si>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</si>
  <si>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</si>
  <si>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</si>
  <si>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</si>
  <si>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</si>
  <si>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</si>
  <si>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</si>
  <si>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</si>
  <si>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</si>
  <si>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</si>
  <si>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</si>
  <si>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</si>
  <si>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</si>
  <si>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</si>
  <si>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</si>
  <si>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</si>
  <si>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</si>
  <si>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</si>
  <si>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</si>
  <si>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</si>
  <si>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</si>
  <si>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</si>
  <si>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</si>
  <si>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</si>
  <si>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</si>
  <si>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</si>
  <si>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</si>
  <si>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</si>
  <si>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</si>
  <si>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</si>
  <si>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</si>
  <si>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</si>
  <si>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</si>
  <si>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</si>
  <si>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</si>
  <si>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</si>
  <si>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</si>
  <si>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</si>
  <si>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</si>
  <si>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</si>
  <si>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</si>
  <si>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</si>
  <si>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</si>
  <si>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</si>
  <si>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</si>
  <si>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</si>
  <si>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</si>
  <si>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</si>
  <si>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</si>
  <si>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</si>
  <si>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</si>
  <si>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</si>
  <si>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</si>
  <si>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</si>
  <si>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</si>
  <si>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</si>
  <si>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</si>
  <si>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</si>
  <si>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</si>
  <si>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</si>
  <si>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</si>
  <si>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</si>
  <si>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</si>
  <si>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</si>
  <si>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</si>
  <si>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</si>
  <si>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</si>
  <si>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</si>
  <si>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</si>
  <si>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</si>
  <si>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</si>
  <si>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</si>
  <si>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</si>
  <si>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</si>
  <si>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</si>
  <si>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</si>
  <si>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</si>
  <si>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</si>
  <si>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</si>
  <si>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</si>
  <si>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</si>
  <si>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</si>
  <si>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</si>
  <si>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</si>
  <si>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</si>
  <si>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</si>
  <si>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</si>
  <si>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</si>
  <si>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</si>
  <si>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</si>
  <si>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</si>
  <si>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</si>
  <si>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</si>
  <si>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</si>
  <si>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</si>
  <si>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</si>
  <si>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</si>
  <si>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</si>
  <si>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</si>
  <si>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</si>
  <si>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</si>
  <si>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</si>
  <si>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</si>
  <si>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</si>
  <si>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</si>
  <si>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</si>
  <si>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</si>
  <si>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</si>
  <si>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</si>
  <si>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</si>
  <si>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</si>
  <si>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</si>
  <si>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</si>
  <si>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</si>
  <si>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</si>
  <si>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</si>
  <si>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</si>
  <si>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</si>
  <si>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</si>
  <si>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</si>
  <si>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</si>
  <si>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</si>
  <si>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</si>
  <si>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</si>
  <si>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</si>
  <si>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</si>
  <si>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</si>
  <si>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</si>
  <si>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</si>
  <si>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</si>
  <si>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</si>
  <si>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</si>
  <si>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</si>
  <si>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</si>
  <si>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</si>
  <si>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</si>
  <si>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</si>
  <si>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</si>
  <si>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</si>
  <si>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</si>
  <si>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</si>
  <si>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</si>
  <si>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</si>
  <si>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</si>
  <si>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</si>
  <si>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</si>
  <si>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</si>
  <si>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</si>
  <si>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</si>
  <si>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</si>
  <si>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</si>
  <si>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</si>
  <si>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</si>
  <si>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</si>
  <si>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</si>
  <si>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</si>
  <si>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</si>
  <si>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</si>
  <si>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</si>
  <si>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</si>
  <si>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</si>
  <si>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</si>
  <si>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</si>
  <si>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</si>
  <si>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</si>
  <si>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</si>
  <si>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</si>
  <si>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</si>
  <si>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</si>
  <si>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</si>
  <si>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</si>
  <si>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</si>
  <si>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</si>
  <si>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</si>
  <si>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</si>
  <si>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</si>
  <si>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</si>
  <si>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</si>
  <si>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</si>
  <si>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</si>
  <si>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</si>
  <si>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</si>
  <si>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</si>
  <si>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</si>
  <si>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</si>
  <si>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</si>
  <si>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</si>
  <si>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</si>
  <si>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</si>
  <si>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</si>
  <si>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</si>
  <si>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</si>
  <si>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</si>
  <si>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</si>
  <si>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</si>
  <si>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</si>
  <si>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</si>
  <si>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</si>
  <si>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</si>
  <si>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</si>
  <si>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</si>
  <si>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</si>
  <si>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</si>
  <si>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</si>
  <si>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</si>
  <si>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</si>
  <si>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</si>
  <si>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</si>
  <si>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</si>
  <si>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</si>
  <si>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</si>
  <si>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</si>
  <si>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</si>
  <si>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</si>
  <si>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</si>
  <si>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</si>
  <si>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</si>
  <si>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</si>
  <si>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</si>
  <si>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</si>
  <si>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</si>
  <si>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</si>
  <si>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</si>
  <si>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</si>
  <si>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</si>
  <si>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</si>
  <si>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</si>
  <si>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</si>
  <si>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</si>
  <si>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</si>
  <si>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</si>
  <si>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</si>
  <si>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</si>
  <si>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</si>
  <si>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</si>
  <si>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</si>
  <si>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</si>
  <si>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</si>
  <si>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</si>
  <si>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</si>
  <si>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</si>
  <si>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</si>
  <si>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</si>
  <si>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</si>
  <si>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</si>
  <si>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</si>
  <si>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</si>
  <si>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</si>
  <si>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</si>
  <si>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</si>
  <si>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</si>
  <si>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</si>
  <si>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</si>
  <si>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</si>
  <si>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</si>
  <si>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</si>
  <si>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</si>
  <si>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</si>
  <si>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</si>
  <si>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</si>
  <si>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</si>
  <si>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</si>
  <si>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</si>
  <si>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</si>
  <si>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</si>
  <si>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</si>
  <si>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</si>
  <si>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</si>
  <si>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</si>
  <si>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</si>
  <si>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</si>
  <si>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</si>
  <si>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</si>
  <si>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</si>
  <si>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</si>
  <si>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</si>
  <si>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</si>
  <si>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</si>
  <si>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</si>
  <si>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</si>
  <si>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</si>
  <si>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</si>
  <si>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</si>
  <si>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</si>
  <si>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</si>
  <si>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</si>
  <si>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</si>
  <si>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</si>
  <si>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</si>
  <si>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</si>
  <si>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</si>
  <si>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</si>
  <si>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</si>
  <si>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</si>
  <si>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</si>
  <si>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</si>
  <si>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</si>
  <si>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</si>
  <si>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</si>
  <si>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</si>
  <si>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</si>
  <si>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</si>
  <si>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</si>
  <si>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</si>
  <si>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</si>
  <si>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</si>
  <si>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</si>
  <si>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</si>
  <si>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</si>
  <si>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</si>
  <si>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</si>
  <si>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</si>
  <si>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</si>
  <si>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</si>
  <si>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</si>
  <si>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</si>
  <si>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</si>
  <si>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</si>
  <si>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</si>
  <si>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</si>
  <si>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</si>
  <si>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</si>
  <si>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</si>
  <si>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</si>
  <si>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</si>
  <si>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</si>
  <si>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</si>
  <si>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</si>
  <si>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</si>
  <si>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</si>
  <si>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</si>
  <si>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</si>
  <si>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</si>
  <si>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</si>
  <si>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</si>
  <si>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</si>
  <si>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</si>
  <si>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</si>
  <si>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</si>
  <si>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</si>
  <si>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</si>
  <si>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</si>
  <si>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</si>
  <si>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</si>
  <si>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</si>
  <si>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</si>
  <si>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</si>
  <si>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</si>
  <si>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</si>
  <si>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</si>
  <si>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</si>
  <si>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</si>
  <si>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</si>
  <si>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</si>
  <si>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</si>
  <si>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</si>
  <si>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</si>
  <si>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</si>
  <si>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</si>
  <si>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</si>
  <si>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</si>
  <si>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</si>
  <si>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</si>
  <si>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</si>
  <si>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</si>
  <si>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</si>
  <si>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</si>
  <si>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</si>
  <si>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</si>
  <si>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</si>
  <si>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</si>
  <si>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</si>
  <si>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</si>
  <si>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</si>
  <si>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</si>
  <si>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</si>
  <si>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</si>
  <si>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</si>
  <si>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</si>
  <si>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</si>
  <si>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</si>
  <si>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</si>
  <si>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</si>
  <si>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</si>
  <si>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</si>
  <si>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</si>
  <si>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</si>
  <si>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</si>
  <si>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</si>
  <si>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</si>
  <si>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</si>
  <si>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</si>
  <si>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</si>
  <si>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</si>
  <si>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</si>
  <si>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</si>
  <si>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</si>
  <si>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</si>
  <si>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</si>
  <si>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</si>
  <si>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</si>
  <si>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</si>
  <si>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</si>
  <si>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</si>
  <si>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</si>
  <si>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</si>
  <si>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</si>
  <si>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</si>
  <si>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</si>
  <si>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</si>
  <si>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</si>
  <si>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</si>
  <si>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</si>
  <si>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</si>
  <si>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</si>
  <si>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</si>
  <si>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</si>
  <si>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</si>
  <si>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</si>
  <si>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</si>
  <si>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</si>
  <si>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</si>
  <si>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</si>
  <si>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</si>
  <si>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</si>
  <si>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</si>
  <si>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</si>
  <si>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</si>
  <si>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</si>
  <si>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</si>
  <si>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</si>
  <si>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</si>
  <si>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</si>
  <si>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</si>
  <si>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</si>
  <si>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</si>
  <si>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</si>
  <si>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</si>
  <si>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</si>
  <si>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</si>
  <si>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</si>
  <si>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</si>
  <si>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</si>
  <si>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</si>
  <si>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</si>
  <si>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</si>
  <si>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</si>
  <si>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</si>
  <si>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</si>
  <si>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</si>
  <si>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</si>
  <si>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</si>
  <si>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</si>
  <si>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</si>
  <si>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</si>
  <si>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</si>
  <si>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</si>
  <si>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</si>
  <si>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</si>
  <si>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</si>
  <si>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</si>
  <si>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</si>
  <si>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</si>
  <si>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</si>
  <si>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</si>
  <si>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</si>
  <si>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</si>
  <si>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</si>
  <si>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</si>
  <si>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</si>
  <si>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</si>
  <si>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</si>
  <si>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</si>
  <si>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</si>
  <si>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</si>
  <si>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</si>
  <si>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</si>
  <si>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</si>
  <si>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</si>
  <si>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</si>
  <si>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</si>
  <si>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</si>
  <si>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</si>
  <si>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</si>
  <si>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</si>
  <si>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</si>
  <si>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</si>
  <si>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</si>
  <si>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</si>
  <si>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</si>
  <si>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</si>
  <si>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</si>
  <si>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</si>
  <si>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</si>
  <si>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</si>
  <si>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</si>
  <si>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</si>
  <si>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</si>
  <si>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</si>
  <si>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</si>
  <si>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</si>
  <si>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</si>
  <si>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</si>
  <si>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</si>
  <si>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</si>
  <si>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</si>
  <si>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</si>
  <si>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</si>
  <si>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</si>
  <si>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</si>
  <si>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</si>
  <si>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</si>
  <si>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</si>
  <si>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</si>
  <si>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</si>
  <si>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</si>
  <si>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</si>
  <si>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</si>
  <si>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</si>
  <si>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</si>
  <si>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</si>
  <si>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</si>
  <si>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</si>
  <si>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</si>
  <si>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</si>
  <si>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</si>
  <si>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</si>
  <si>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</si>
  <si>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</si>
  <si>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</si>
  <si>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</si>
  <si>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</si>
  <si>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</si>
  <si>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</si>
  <si>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</si>
  <si>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</si>
  <si>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</si>
  <si>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</si>
  <si>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</si>
  <si>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</si>
  <si>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</si>
  <si>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</si>
  <si>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</si>
  <si>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</si>
  <si>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</si>
  <si>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</si>
  <si>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</si>
  <si>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</si>
  <si>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</si>
  <si>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</si>
  <si>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</si>
  <si>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</si>
  <si>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</si>
  <si>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</si>
  <si>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</si>
  <si>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</si>
  <si>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</si>
  <si>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</si>
  <si>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</si>
  <si>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</si>
  <si>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</si>
  <si>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</si>
  <si>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</si>
  <si>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</si>
  <si>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</si>
  <si>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</si>
  <si>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</si>
  <si>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</si>
  <si>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</si>
  <si>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</si>
  <si>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</si>
  <si>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</si>
  <si>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</si>
  <si>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</si>
  <si>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</si>
  <si>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</si>
  <si>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</si>
  <si>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</si>
  <si>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</si>
  <si>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</si>
  <si>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</si>
  <si>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</si>
  <si>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</si>
  <si>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</si>
  <si>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</si>
  <si>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</si>
  <si>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</si>
  <si>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</si>
  <si>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</si>
  <si>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</si>
  <si>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</si>
  <si>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</si>
  <si>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</si>
  <si>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</si>
  <si>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</si>
  <si>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</si>
  <si>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</si>
  <si>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</si>
  <si>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</si>
  <si>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</si>
  <si>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</si>
  <si>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</si>
  <si>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</si>
  <si>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</si>
  <si>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</si>
  <si>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</si>
  <si>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</si>
  <si>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</si>
  <si>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</si>
  <si>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</si>
  <si>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</si>
  <si>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</si>
  <si>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</si>
  <si>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</si>
  <si>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</si>
  <si>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</si>
  <si>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</si>
  <si>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</si>
  <si>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</si>
  <si>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</si>
  <si>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</si>
  <si>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</si>
  <si>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</si>
  <si>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</si>
  <si>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</si>
  <si>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</si>
  <si>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</si>
  <si>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</si>
  <si>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</si>
  <si>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</si>
  <si>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</si>
  <si>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</si>
  <si>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</si>
  <si>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</si>
  <si>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</si>
  <si>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</si>
  <si>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</si>
  <si>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</si>
  <si>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</si>
  <si>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</si>
  <si>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</si>
  <si>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</si>
  <si>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</si>
  <si>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</si>
  <si>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</si>
  <si>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</si>
  <si>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</si>
  <si>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</si>
  <si>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</si>
  <si>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</si>
  <si>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</si>
  <si>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</si>
  <si>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</si>
  <si>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</si>
  <si>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</si>
  <si>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</si>
  <si>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</si>
  <si>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</si>
  <si>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</si>
  <si>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</si>
  <si>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</si>
  <si>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</si>
  <si>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</si>
  <si>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</si>
  <si>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</si>
  <si>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</si>
  <si>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</si>
  <si>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</si>
  <si>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</si>
  <si>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</si>
  <si>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</si>
  <si>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</si>
  <si>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</si>
  <si>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</si>
  <si>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</si>
  <si>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</si>
  <si>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</si>
  <si>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</si>
  <si>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</si>
  <si>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</si>
  <si>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</si>
  <si>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</si>
  <si>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</si>
  <si>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</si>
  <si>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</si>
  <si>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</si>
  <si>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</si>
  <si>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</si>
  <si>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</si>
  <si>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</si>
  <si>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</si>
  <si>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</si>
  <si>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</si>
  <si>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</si>
  <si>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</si>
  <si>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</si>
  <si>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</si>
  <si>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</si>
  <si>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</si>
  <si>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</si>
  <si>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</si>
  <si>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</si>
  <si>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</si>
  <si>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</si>
  <si>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</si>
  <si>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</si>
  <si>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</si>
  <si>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</si>
  <si>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</si>
  <si>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</si>
  <si>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</si>
  <si>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</si>
  <si>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</si>
  <si>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</si>
  <si>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</si>
  <si>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</si>
  <si>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</si>
  <si>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</si>
  <si>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</si>
  <si>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</si>
  <si>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</si>
  <si>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</si>
  <si>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</si>
  <si>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</si>
  <si>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</si>
  <si>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</si>
  <si>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</si>
  <si>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</si>
  <si>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</si>
  <si>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</si>
  <si>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</si>
  <si>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</si>
  <si>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</si>
  <si>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</si>
  <si>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</si>
  <si>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</si>
  <si>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</si>
  <si>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</si>
  <si>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</si>
  <si>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</si>
  <si>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</si>
  <si>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</si>
  <si>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</si>
  <si>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</si>
  <si>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</si>
  <si>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</si>
  <si>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</si>
  <si>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</si>
  <si>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</si>
  <si>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</si>
  <si>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</si>
  <si>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</si>
  <si>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</si>
  <si>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</si>
  <si>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</si>
  <si>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</si>
  <si>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</si>
  <si>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</si>
  <si>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</si>
  <si>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</si>
  <si>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</si>
  <si>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</si>
  <si>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</si>
  <si>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</si>
  <si>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</si>
  <si>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</si>
  <si>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</si>
  <si>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</si>
  <si>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</si>
  <si>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</si>
  <si>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</si>
  <si>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</si>
  <si>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</si>
  <si>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</si>
  <si>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</si>
  <si>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</si>
  <si>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</si>
  <si>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</si>
  <si>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</si>
  <si>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</si>
  <si>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</si>
  <si>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</si>
  <si>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</si>
  <si>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</si>
  <si>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</si>
  <si>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</si>
  <si>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</si>
  <si>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</si>
  <si>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</si>
  <si>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</si>
  <si>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</si>
  <si>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</si>
  <si>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</si>
  <si>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</si>
  <si>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</si>
  <si>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</si>
  <si>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</si>
  <si>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</si>
  <si>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</si>
  <si>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</si>
  <si>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</si>
  <si>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</si>
  <si>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</si>
  <si>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</si>
  <si>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</si>
  <si>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</si>
  <si>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</si>
  <si>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</si>
  <si>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</si>
  <si>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</si>
  <si>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</si>
  <si>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</si>
  <si>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</si>
  <si>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</si>
  <si>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</si>
  <si>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</si>
  <si>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</si>
  <si>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</si>
  <si>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</si>
  <si>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</si>
  <si>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</si>
  <si>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</si>
  <si>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</si>
  <si>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</si>
  <si>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</si>
  <si>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</si>
  <si>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</si>
  <si>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</si>
  <si>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</si>
  <si>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</si>
  <si>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</si>
  <si>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</si>
  <si>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</si>
  <si>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</si>
  <si>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</si>
  <si>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</si>
  <si>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</si>
  <si>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</si>
  <si>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</si>
  <si>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</si>
  <si>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</si>
  <si>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</si>
  <si>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</si>
  <si>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</si>
  <si>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</si>
  <si>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</si>
  <si>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</si>
  <si>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</si>
  <si>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</si>
  <si>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</si>
  <si>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</si>
  <si>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</si>
  <si>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</si>
  <si>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</si>
  <si>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</si>
  <si>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</si>
  <si>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</si>
  <si>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</si>
  <si>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</si>
  <si>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</si>
  <si>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</si>
  <si>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</si>
  <si>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</si>
  <si>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</si>
  <si>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</si>
  <si>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</si>
  <si>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</si>
  <si>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</si>
  <si>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</si>
  <si>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</si>
  <si>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</si>
  <si>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</si>
  <si>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</si>
  <si>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</si>
  <si>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</si>
  <si>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</si>
  <si>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</si>
  <si>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</si>
  <si>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</si>
  <si>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</si>
  <si>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</si>
  <si>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</si>
  <si>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</si>
  <si>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</si>
  <si>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</si>
  <si>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</si>
  <si>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</si>
  <si>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</si>
  <si>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</si>
  <si>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</si>
  <si>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</si>
  <si>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</si>
  <si>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</si>
  <si>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</si>
  <si>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</si>
  <si>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</si>
  <si>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</si>
  <si>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</si>
  <si>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</si>
  <si>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</si>
  <si>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</si>
  <si>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</si>
  <si>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</si>
  <si>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</si>
  <si>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</si>
  <si>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</si>
  <si>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</si>
  <si>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</si>
  <si>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</si>
  <si>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</si>
  <si>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</si>
  <si>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</si>
  <si>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</si>
  <si>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</si>
  <si>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</si>
  <si>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</si>
  <si>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</si>
  <si>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</si>
  <si>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</si>
  <si>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</si>
  <si>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</si>
  <si>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</si>
  <si>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</si>
  <si>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</si>
  <si>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</si>
  <si>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</si>
  <si>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</si>
  <si>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</si>
  <si>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</si>
  <si>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</si>
  <si>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</si>
  <si>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</si>
  <si>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</si>
  <si>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</si>
  <si>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</si>
  <si>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</si>
  <si>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</si>
  <si>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</si>
  <si>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</si>
  <si>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</si>
  <si>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</si>
  <si>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</si>
  <si>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</si>
  <si>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</si>
  <si>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</si>
  <si>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</si>
  <si>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</si>
  <si>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</si>
  <si>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</si>
  <si>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</si>
  <si>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</si>
  <si>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</si>
  <si>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</si>
  <si>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</si>
  <si>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</si>
  <si>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</si>
  <si>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</si>
  <si>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</si>
  <si>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</si>
  <si>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</si>
  <si>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</si>
  <si>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</si>
  <si>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</si>
  <si>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</si>
  <si>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</si>
  <si>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</si>
  <si>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</si>
  <si>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</si>
  <si>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</si>
  <si>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</si>
  <si>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</si>
  <si>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</si>
  <si>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</si>
  <si>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</si>
  <si>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</si>
  <si>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</si>
  <si>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</si>
  <si>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</si>
  <si>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</si>
  <si>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</si>
  <si>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</si>
  <si>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</si>
  <si>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</si>
  <si>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</si>
  <si>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</si>
  <si>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</si>
  <si>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</si>
  <si>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</si>
  <si>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</si>
  <si>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</si>
  <si>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</si>
  <si>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</si>
  <si>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</si>
  <si>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</si>
  <si>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</si>
  <si>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</si>
  <si>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</si>
  <si>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</si>
  <si>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</si>
  <si>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</si>
  <si>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</si>
  <si>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</si>
  <si>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</si>
  <si>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</si>
  <si>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</si>
  <si>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</si>
  <si>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</si>
  <si>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</si>
  <si>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</si>
  <si>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</si>
  <si>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</si>
  <si>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</si>
  <si>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</si>
  <si>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</si>
  <si>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</si>
  <si>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</si>
  <si>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</si>
  <si>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</si>
  <si>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</si>
  <si>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</si>
  <si>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</si>
  <si>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</si>
  <si>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</si>
  <si>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</si>
  <si>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</si>
  <si>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</si>
  <si>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</si>
  <si>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</si>
  <si>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</si>
  <si>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</si>
  <si>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</si>
  <si>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</si>
  <si>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</si>
  <si>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</si>
  <si>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</si>
  <si>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</si>
  <si>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</si>
  <si>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</si>
  <si>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</si>
  <si>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</si>
  <si>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</si>
  <si>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</si>
  <si>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</si>
  <si>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</si>
  <si>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</si>
  <si>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</si>
  <si>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</si>
  <si>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</si>
  <si>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</si>
  <si>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</si>
  <si>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</si>
  <si>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</si>
  <si>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</si>
  <si>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</si>
  <si>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</si>
  <si>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</si>
  <si>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</si>
  <si>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</si>
  <si>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</si>
  <si>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</si>
  <si>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</si>
  <si>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</si>
  <si>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</si>
  <si>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</si>
  <si>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</si>
  <si>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</si>
  <si>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</si>
  <si>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</si>
  <si>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</si>
  <si>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</si>
  <si>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</si>
  <si>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</si>
  <si>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</si>
  <si>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</si>
  <si>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</si>
  <si>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</si>
  <si>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</si>
  <si>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</si>
  <si>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</si>
  <si>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</si>
  <si>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</si>
  <si>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</si>
  <si>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</si>
  <si>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</si>
  <si>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</si>
  <si>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</si>
  <si>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</si>
  <si>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</si>
  <si>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</si>
  <si>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</si>
  <si>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</si>
  <si>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</si>
  <si>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</si>
  <si>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</si>
  <si>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</si>
  <si>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</si>
  <si>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</si>
  <si>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</si>
  <si>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</si>
  <si>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</si>
  <si>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</si>
  <si>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</si>
  <si>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</si>
  <si>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</si>
  <si>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</si>
  <si>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</si>
  <si>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</si>
  <si>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</si>
  <si>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</si>
  <si>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</si>
  <si>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</si>
  <si>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</si>
  <si>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</si>
  <si>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</si>
  <si>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</si>
  <si>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</si>
  <si>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</si>
  <si>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</si>
  <si>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</si>
  <si>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</si>
  <si>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</si>
  <si>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</si>
  <si>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</si>
  <si>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</si>
  <si>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</si>
  <si>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</si>
  <si>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</si>
  <si>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</si>
  <si>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</si>
  <si>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</si>
  <si>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</si>
  <si>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</si>
  <si>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</si>
  <si>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</si>
  <si>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</si>
  <si>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</si>
  <si>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</si>
  <si>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</si>
  <si>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</si>
  <si>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</si>
  <si>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</si>
  <si>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</si>
  <si>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</si>
  <si>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</si>
  <si>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</si>
  <si>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</si>
  <si>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</si>
  <si>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</si>
  <si>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</si>
  <si>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</si>
  <si>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</si>
  <si>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</si>
  <si>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</si>
  <si>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</si>
  <si>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</si>
  <si>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</si>
  <si>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</si>
  <si>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</si>
  <si>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</si>
  <si>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</si>
  <si>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</si>
  <si>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</si>
  <si>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</si>
  <si>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</si>
  <si>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</si>
  <si>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</si>
  <si>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</si>
  <si>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</si>
  <si>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</si>
  <si>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</si>
  <si>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</si>
  <si>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</si>
  <si>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</si>
  <si>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</si>
  <si>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</si>
  <si>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</si>
  <si>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</si>
  <si>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</si>
  <si>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</si>
  <si>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</si>
  <si>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</si>
  <si>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</si>
  <si>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</si>
  <si>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</si>
  <si>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</si>
  <si>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</si>
  <si>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</si>
  <si>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</si>
  <si>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</si>
  <si>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</si>
  <si>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</si>
  <si>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</si>
  <si>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</si>
  <si>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</si>
  <si>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</si>
  <si>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</si>
  <si>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</si>
  <si>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</si>
  <si>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</si>
  <si>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</si>
  <si>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</si>
  <si>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</si>
  <si>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</si>
  <si>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</si>
  <si>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</si>
  <si>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</si>
  <si>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</si>
  <si>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</si>
  <si>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</si>
  <si>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</si>
  <si>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</si>
  <si>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</si>
  <si>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</si>
  <si>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</si>
  <si>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</si>
  <si>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</si>
  <si>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</si>
  <si>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</si>
  <si>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</si>
  <si>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</si>
  <si>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</si>
  <si>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</si>
  <si>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</si>
  <si>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</si>
  <si>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</si>
  <si>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</si>
  <si>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</si>
  <si>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</si>
  <si>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</si>
  <si>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</si>
  <si>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</si>
  <si>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</si>
  <si>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</si>
  <si>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</si>
  <si>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</si>
  <si>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</si>
  <si>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</si>
  <si>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</si>
  <si>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</si>
  <si>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</si>
  <si>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</si>
  <si>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</si>
  <si>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</si>
  <si>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</si>
  <si>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</si>
  <si>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</si>
  <si>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</si>
  <si>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</si>
  <si>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</si>
  <si>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</si>
  <si>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</si>
  <si>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</si>
  <si>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</si>
  <si>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</si>
  <si>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</si>
  <si>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</si>
  <si>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</si>
  <si>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</si>
  <si>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</si>
  <si>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</si>
  <si>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</si>
  <si>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</si>
  <si>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</si>
  <si>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</si>
  <si>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</si>
  <si>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</si>
  <si>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</si>
  <si>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</si>
  <si>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</si>
  <si>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</si>
  <si>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</si>
  <si>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</si>
  <si>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</si>
  <si>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</si>
  <si>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</si>
  <si>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</si>
  <si>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</si>
  <si>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</si>
  <si>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</si>
  <si>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</si>
  <si>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</si>
  <si>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</si>
  <si>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</si>
  <si>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</si>
  <si>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</si>
  <si>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</si>
  <si>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</si>
  <si>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</si>
  <si>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</si>
  <si>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</si>
  <si>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</si>
  <si>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</si>
  <si>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</si>
  <si>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</si>
  <si>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</si>
  <si>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</si>
  <si>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</si>
  <si>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</si>
  <si>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</si>
  <si>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</si>
  <si>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</si>
  <si>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</si>
  <si>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</si>
  <si>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</si>
  <si>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</si>
  <si>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</si>
  <si>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</si>
  <si>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</si>
  <si>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</si>
  <si>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</si>
  <si>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</si>
  <si>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</si>
  <si>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</si>
  <si>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</si>
  <si>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</si>
  <si>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</si>
  <si>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</si>
  <si>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</si>
  <si>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</si>
  <si>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</si>
  <si>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</si>
  <si>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</si>
  <si>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</si>
  <si>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</si>
  <si>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</si>
  <si>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</si>
  <si>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</si>
  <si>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</si>
  <si>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</si>
  <si>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</si>
  <si>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</si>
  <si>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</si>
  <si>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</si>
  <si>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</si>
  <si>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</si>
  <si>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</si>
  <si>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</si>
  <si>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</si>
  <si>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</si>
  <si>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</si>
  <si>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</si>
  <si>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</si>
  <si>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</si>
  <si>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</si>
  <si>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</si>
  <si>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</si>
  <si>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</si>
  <si>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</si>
  <si>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</si>
  <si>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</si>
  <si>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</si>
  <si>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</si>
  <si>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</si>
  <si>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</si>
  <si>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</si>
  <si>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</si>
  <si>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</si>
  <si>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</si>
  <si>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</si>
  <si>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</si>
  <si>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</si>
  <si>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</si>
  <si>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</si>
  <si>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</si>
  <si>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</si>
  <si>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</si>
  <si>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</si>
  <si>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</si>
  <si>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</si>
  <si>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</si>
  <si>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</si>
  <si>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</si>
  <si>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</si>
  <si>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</si>
  <si>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</si>
  <si>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</si>
  <si>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</si>
  <si>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</si>
  <si>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</si>
  <si>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</si>
  <si>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</si>
  <si>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</si>
  <si>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</si>
  <si>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</si>
  <si>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</si>
  <si>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</si>
  <si>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</si>
  <si>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</si>
  <si>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</si>
  <si>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</si>
  <si>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</si>
  <si>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</si>
  <si>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</si>
  <si>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</si>
  <si>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</si>
  <si>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</si>
  <si>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</si>
  <si>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</si>
  <si>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</si>
  <si>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</si>
  <si>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</si>
  <si>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</si>
  <si>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</si>
  <si>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</si>
  <si>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</si>
  <si>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</si>
  <si>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</si>
  <si>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</si>
  <si>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</si>
  <si>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</si>
  <si>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</si>
  <si>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</si>
  <si>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</si>
  <si>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</si>
  <si>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</si>
  <si>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</si>
  <si>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</si>
  <si>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</si>
  <si>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</si>
  <si>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</si>
  <si>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</si>
  <si>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</si>
  <si>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</si>
  <si>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</si>
  <si>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</si>
  <si>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</si>
  <si>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</si>
  <si>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</si>
  <si>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</si>
  <si>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</si>
  <si>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</si>
  <si>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</si>
  <si>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</si>
  <si>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</si>
  <si>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</si>
  <si>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</si>
  <si>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</si>
  <si>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</si>
  <si>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</si>
  <si>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</si>
  <si>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</si>
  <si>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</si>
  <si>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</si>
  <si>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</si>
  <si>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</si>
  <si>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</si>
  <si>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</si>
  <si>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</si>
  <si>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</si>
  <si>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</si>
  <si>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</si>
  <si>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</si>
  <si>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</si>
  <si>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</si>
  <si>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</si>
  <si>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</si>
  <si>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</si>
  <si>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</si>
  <si>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</si>
  <si>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</si>
  <si>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</si>
  <si>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</si>
  <si>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</si>
  <si>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</si>
  <si>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</si>
  <si>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</si>
  <si>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</si>
  <si>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</si>
  <si>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</si>
  <si>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</si>
  <si>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</si>
  <si>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</si>
  <si>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</si>
  <si>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</si>
  <si>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</si>
  <si>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</si>
  <si>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</si>
  <si>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</si>
  <si>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</si>
  <si>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</si>
  <si>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</si>
  <si>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</si>
  <si>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</si>
  <si>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</si>
  <si>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</si>
  <si>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</si>
  <si>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</si>
  <si>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</si>
  <si>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</si>
  <si>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</si>
  <si>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</si>
  <si>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</si>
  <si>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</si>
  <si>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</si>
  <si>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</si>
  <si>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</si>
  <si>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</si>
  <si>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</si>
  <si>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</si>
  <si>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</si>
  <si>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</si>
  <si>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</si>
  <si>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</si>
  <si>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</si>
  <si>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</si>
  <si>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</si>
  <si>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</si>
  <si>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</si>
  <si>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</si>
  <si>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</si>
  <si>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</si>
  <si>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</si>
  <si>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</si>
  <si>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</si>
  <si>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</si>
  <si>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</si>
  <si>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</si>
  <si>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</si>
  <si>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</si>
  <si>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</si>
  <si>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</si>
  <si>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</si>
  <si>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</si>
  <si>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</si>
  <si>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</si>
  <si>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</si>
  <si>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</si>
  <si>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</si>
  <si>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</si>
  <si>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</si>
  <si>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</si>
  <si>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</si>
  <si>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</si>
  <si>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</si>
  <si>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</si>
  <si>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</si>
  <si>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</si>
  <si>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</si>
  <si>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</si>
  <si>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</si>
  <si>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</si>
  <si>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</si>
  <si>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</si>
  <si>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</si>
  <si>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</si>
  <si>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</si>
  <si>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</si>
  <si>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</si>
  <si>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</si>
  <si>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</si>
  <si>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</si>
  <si>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</si>
  <si>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</si>
  <si>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</si>
  <si>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</si>
  <si>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</si>
  <si>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</si>
  <si>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</si>
  <si>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</si>
  <si>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</si>
  <si>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</si>
  <si>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</si>
  <si>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</si>
  <si>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</si>
  <si>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</si>
  <si>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</si>
  <si>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</si>
  <si>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</si>
  <si>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</si>
  <si>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</si>
  <si>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</si>
  <si>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</si>
  <si>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</si>
  <si>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</si>
  <si>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</si>
  <si>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</si>
  <si>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</si>
  <si>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</si>
  <si>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</si>
  <si>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</si>
  <si>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</si>
  <si>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</si>
  <si>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</si>
  <si>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</si>
  <si>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</si>
  <si>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</si>
  <si>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</si>
  <si>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</si>
  <si>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</si>
  <si>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</si>
  <si>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</si>
  <si>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</si>
  <si>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</si>
  <si>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</si>
  <si>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</si>
  <si>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</si>
  <si>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</si>
  <si>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</si>
  <si>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</si>
  <si>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</si>
  <si>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</si>
  <si>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</si>
  <si>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</si>
  <si>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</si>
  <si>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</si>
  <si>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</si>
  <si>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</si>
  <si>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</si>
  <si>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</si>
  <si>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</si>
  <si>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</si>
  <si>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</si>
  <si>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</si>
  <si>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</si>
  <si>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</si>
  <si>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</si>
  <si>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</si>
  <si>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</si>
  <si>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</si>
  <si>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</si>
  <si>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</si>
  <si>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</si>
  <si>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</si>
  <si>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</si>
  <si>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</si>
  <si>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</si>
  <si>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</si>
  <si>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</si>
  <si>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</si>
  <si>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</si>
  <si>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</si>
  <si>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</si>
  <si>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</si>
  <si>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</si>
  <si>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</si>
  <si>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</si>
  <si>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</si>
  <si>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</si>
  <si>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</si>
  <si>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</si>
  <si>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</si>
  <si>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</si>
  <si>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</si>
  <si>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</si>
  <si>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</si>
  <si>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</si>
  <si>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</si>
  <si>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</si>
  <si>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</si>
  <si>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</si>
  <si>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</si>
  <si>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</si>
  <si>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</si>
  <si>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</si>
  <si>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</si>
  <si>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</si>
  <si>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</si>
  <si>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</si>
  <si>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</si>
  <si>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</si>
  <si>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</si>
  <si>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</si>
  <si>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</si>
  <si>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</si>
  <si>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</si>
  <si>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</si>
  <si>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</si>
  <si>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</si>
  <si>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</si>
  <si>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</si>
  <si>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</si>
  <si>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</si>
  <si>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</si>
  <si>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</si>
  <si>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</si>
  <si>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</si>
  <si>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</si>
  <si>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</si>
  <si>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</si>
  <si>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</si>
  <si>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</si>
  <si>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</si>
  <si>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</si>
  <si>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</si>
  <si>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</si>
  <si>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</si>
  <si>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</si>
  <si>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</si>
  <si>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</si>
  <si>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</si>
  <si>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</si>
  <si>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</si>
  <si>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</si>
  <si>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</si>
  <si>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</si>
  <si>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</si>
  <si>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</si>
  <si>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</si>
  <si>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</si>
  <si>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</si>
  <si>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</si>
  <si>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</si>
  <si>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</si>
  <si>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</si>
  <si>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</si>
  <si>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</si>
  <si>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</si>
  <si>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</si>
  <si>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</si>
  <si>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</si>
  <si>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</si>
  <si>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</si>
  <si>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</si>
  <si>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</si>
  <si>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</si>
  <si>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</si>
  <si>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</si>
  <si>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</si>
  <si>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</si>
  <si>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</si>
  <si>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</si>
  <si>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</si>
  <si>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</si>
  <si>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</si>
  <si>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</si>
  <si>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</si>
  <si>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</si>
  <si>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</si>
  <si>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</si>
  <si>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</si>
  <si>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</si>
  <si>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</si>
  <si>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</si>
  <si>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</si>
  <si>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</si>
  <si>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</si>
  <si>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</si>
  <si>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</si>
  <si>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</si>
  <si>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</si>
  <si>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</si>
  <si>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</si>
  <si>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</si>
  <si>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</si>
  <si>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</si>
  <si>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</si>
  <si>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</si>
  <si>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</si>
  <si>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</si>
  <si>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</si>
  <si>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</si>
  <si>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</si>
  <si>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</si>
  <si>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</si>
  <si>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</si>
  <si>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</si>
  <si>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</si>
  <si>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</si>
  <si>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</si>
  <si>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</si>
  <si>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</si>
  <si>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</si>
  <si>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</si>
  <si>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</si>
  <si>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</si>
  <si>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</si>
  <si>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</si>
  <si>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</si>
  <si>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</si>
  <si>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</si>
  <si>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</si>
  <si>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</si>
  <si>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</si>
  <si>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</si>
  <si>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</si>
  <si>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</si>
  <si>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</si>
  <si>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</si>
  <si>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</si>
  <si>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</si>
  <si>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</si>
  <si>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</si>
  <si>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</si>
  <si>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</si>
  <si>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</si>
  <si>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</si>
  <si>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</si>
  <si>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</si>
  <si>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</si>
  <si>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</si>
  <si>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</si>
  <si>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</si>
  <si>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</si>
  <si>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</si>
  <si>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</si>
  <si>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</si>
  <si>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</si>
  <si>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</si>
  <si>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</si>
  <si>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</si>
  <si>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</si>
  <si>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</si>
  <si>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</si>
  <si>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</si>
  <si>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</si>
  <si>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</si>
  <si>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</si>
  <si>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</si>
  <si>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</si>
  <si>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</si>
  <si>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</si>
  <si>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</si>
  <si>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</si>
  <si>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</si>
  <si>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</si>
  <si>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</si>
  <si>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</si>
  <si>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</si>
  <si>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</si>
  <si>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</si>
  <si>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</si>
  <si>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</si>
  <si>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</si>
  <si>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</si>
  <si>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</si>
  <si>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</si>
  <si>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</si>
  <si>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</si>
  <si>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</si>
  <si>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</si>
  <si>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</si>
  <si>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</si>
  <si>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</si>
  <si>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</si>
  <si>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</si>
  <si>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</si>
  <si>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</si>
  <si>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</si>
  <si>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</si>
  <si>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</si>
  <si>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</si>
  <si>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</si>
  <si>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</si>
  <si>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</si>
  <si>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</si>
  <si>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</si>
  <si>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</si>
  <si>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</si>
  <si>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</si>
  <si>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</si>
  <si>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</si>
  <si>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</si>
  <si>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</si>
  <si>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</si>
  <si>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</si>
  <si>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</si>
  <si>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</si>
  <si>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</si>
  <si>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</si>
  <si>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</si>
  <si>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</si>
  <si>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</si>
  <si>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</si>
  <si>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</si>
  <si>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</si>
  <si>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</si>
  <si>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</si>
  <si>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</si>
  <si>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</si>
  <si>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</si>
  <si>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</si>
  <si>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</si>
  <si>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</si>
  <si>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</si>
  <si>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</si>
  <si>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</si>
  <si>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</si>
  <si>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</si>
  <si>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</si>
  <si>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</si>
  <si>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</si>
  <si>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</si>
  <si>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</si>
  <si>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</si>
  <si>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</si>
  <si>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</si>
  <si>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</si>
  <si>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</si>
  <si>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</si>
  <si>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</si>
  <si>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</si>
  <si>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</si>
  <si>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</si>
  <si>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</si>
  <si>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</si>
  <si>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</si>
  <si>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</si>
  <si>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</si>
  <si>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</si>
  <si>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</si>
  <si>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</si>
  <si>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</si>
  <si>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</si>
  <si>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</si>
  <si>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</si>
  <si>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</si>
  <si>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</si>
  <si>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</si>
  <si>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</si>
  <si>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</si>
  <si>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</si>
  <si>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</si>
  <si>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</si>
  <si>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</si>
  <si>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</si>
  <si>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</si>
  <si>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</si>
  <si>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</si>
  <si>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</si>
  <si>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</si>
  <si>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</si>
  <si>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</si>
  <si>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</si>
  <si>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</si>
  <si>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</si>
  <si>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</si>
  <si>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</si>
  <si>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</si>
  <si>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</si>
  <si>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</si>
  <si>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</si>
  <si>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</si>
  <si>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</si>
  <si>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</si>
  <si>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</si>
  <si>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</si>
  <si>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</si>
  <si>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</si>
  <si>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</si>
  <si>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</si>
  <si>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</si>
  <si>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</si>
  <si>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</si>
  <si>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</si>
  <si>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</si>
  <si>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</si>
  <si>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</si>
  <si>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</si>
  <si>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</si>
  <si>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</si>
  <si>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</si>
  <si>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</si>
  <si>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</si>
  <si>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</si>
  <si>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</si>
  <si>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</si>
  <si>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</si>
  <si>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</si>
  <si>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</si>
  <si>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</si>
  <si>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</si>
  <si>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</si>
  <si>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</si>
  <si>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</si>
  <si>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</si>
  <si>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</si>
  <si>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</si>
  <si>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</si>
  <si>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</si>
  <si>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</si>
  <si>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</si>
  <si>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</si>
  <si>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</si>
  <si>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</si>
  <si>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</si>
  <si>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</si>
  <si>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</si>
  <si>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</si>
  <si>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</si>
  <si>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</si>
  <si>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</si>
  <si>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</si>
  <si>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</si>
  <si>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</si>
  <si>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</si>
  <si>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</si>
  <si>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</si>
  <si>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</si>
  <si>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</si>
  <si>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</si>
  <si>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</si>
  <si>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</si>
  <si>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</si>
  <si>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</si>
  <si>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</si>
  <si>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</si>
  <si>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</si>
  <si>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</si>
  <si>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</si>
  <si>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</si>
  <si>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</si>
  <si>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</si>
  <si>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</si>
  <si>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</si>
  <si>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</si>
  <si>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</si>
  <si>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</si>
  <si>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</si>
  <si>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</si>
  <si>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</si>
  <si>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</si>
  <si>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</si>
  <si>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</si>
  <si>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</si>
  <si>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</si>
  <si>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</si>
  <si>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</si>
  <si>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</si>
  <si>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</si>
  <si>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</si>
  <si>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</si>
  <si>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</si>
  <si>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</si>
  <si>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</si>
  <si>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</si>
  <si>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</si>
  <si>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</si>
  <si>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</si>
  <si>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</si>
  <si>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</si>
  <si>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</si>
  <si>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</si>
  <si>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</si>
  <si>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</si>
  <si>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</si>
  <si>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</si>
  <si>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</si>
  <si>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</si>
  <si>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</si>
  <si>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</si>
  <si>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</si>
  <si>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</si>
  <si>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</si>
  <si>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</si>
  <si>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</si>
  <si>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</si>
  <si>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</si>
  <si>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</si>
  <si>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</si>
  <si>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</si>
  <si>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</si>
  <si>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</si>
  <si>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</si>
  <si>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</si>
  <si>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</si>
  <si>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</si>
  <si>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</si>
  <si>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</si>
  <si>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</si>
  <si>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</si>
  <si>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</si>
  <si>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</si>
  <si>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</si>
  <si>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</si>
  <si>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</si>
  <si>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</si>
  <si>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</si>
  <si>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</si>
  <si>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</si>
  <si>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</si>
  <si>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</si>
  <si>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</si>
  <si>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</si>
  <si>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</si>
  <si>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</si>
  <si>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</si>
  <si>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</si>
  <si>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</si>
  <si>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</si>
  <si>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</si>
  <si>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</si>
  <si>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</si>
  <si>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</si>
  <si>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</si>
  <si>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</si>
  <si>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</si>
  <si>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</si>
  <si>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</si>
  <si>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</si>
  <si>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</si>
  <si>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</si>
  <si>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</si>
  <si>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</si>
  <si>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</si>
  <si>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</si>
  <si>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</si>
  <si>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</si>
  <si>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</si>
  <si>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</si>
  <si>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</si>
  <si>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</si>
  <si>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</si>
  <si>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</si>
  <si>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</si>
  <si>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</si>
  <si>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</si>
  <si>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</si>
  <si>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</si>
  <si>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</si>
  <si>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</si>
  <si>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</si>
  <si>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</si>
  <si>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</si>
  <si>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</si>
  <si>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</si>
  <si>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</si>
  <si>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</si>
  <si>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</si>
  <si>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</si>
  <si>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</si>
  <si>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</si>
  <si>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</si>
  <si>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</si>
  <si>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</si>
  <si>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</si>
  <si>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</si>
  <si>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</si>
  <si>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</si>
  <si>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</si>
  <si>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</si>
  <si>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</si>
  <si>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</si>
  <si>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</si>
  <si>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</si>
  <si>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</si>
  <si>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</si>
  <si>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</si>
  <si>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</si>
  <si>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</si>
  <si>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</si>
  <si>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</si>
  <si>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</si>
  <si>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</si>
  <si>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</si>
  <si>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</si>
  <si>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</si>
  <si>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</si>
  <si>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</si>
  <si>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</si>
  <si>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</si>
  <si>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</si>
  <si>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</si>
  <si>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</si>
  <si>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</si>
  <si>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</si>
  <si>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</si>
  <si>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</si>
  <si>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</si>
  <si>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</si>
  <si>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</si>
  <si>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</si>
  <si>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</si>
  <si>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</si>
  <si>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</si>
  <si>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</si>
  <si>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</si>
  <si>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</si>
  <si>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</si>
  <si>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</si>
  <si>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</si>
  <si>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</si>
  <si>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</si>
  <si>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</si>
  <si>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</si>
  <si>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</si>
  <si>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</si>
  <si>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</si>
  <si>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</si>
  <si>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</si>
  <si>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</si>
  <si>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</si>
  <si>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</si>
  <si>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</si>
  <si>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</si>
  <si>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</si>
  <si>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</si>
  <si>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</si>
  <si>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</si>
  <si>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</si>
  <si>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</si>
  <si>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</si>
  <si>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</si>
  <si>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</si>
  <si>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</si>
  <si>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</si>
  <si>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</si>
  <si>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</si>
  <si>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</si>
  <si>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</si>
  <si>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</si>
  <si>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</si>
  <si>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</si>
  <si>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</si>
  <si>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</si>
  <si>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</si>
  <si>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</si>
  <si>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</si>
  <si>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</si>
  <si>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</si>
  <si>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</si>
  <si>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</si>
  <si>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</si>
  <si>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</si>
  <si>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</si>
  <si>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</si>
  <si>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</si>
  <si>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</si>
  <si>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</si>
  <si>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</si>
  <si>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</si>
  <si>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</si>
  <si>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</si>
  <si>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</si>
  <si>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</si>
  <si>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</si>
  <si>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</si>
  <si>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</si>
  <si>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</si>
  <si>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</si>
  <si>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</si>
  <si>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</si>
  <si>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</si>
  <si>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</si>
  <si>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</si>
  <si>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</si>
  <si>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</si>
  <si>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</si>
  <si>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</si>
  <si>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</si>
  <si>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</si>
  <si>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</si>
  <si>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</si>
  <si>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</si>
  <si>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</si>
  <si>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</si>
  <si>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</si>
  <si>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</si>
  <si>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</si>
  <si>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</si>
  <si>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</si>
  <si>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</si>
  <si>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</si>
  <si>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</si>
  <si>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</si>
  <si>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</si>
  <si>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</si>
  <si>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</si>
  <si>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</si>
  <si>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</si>
  <si>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</si>
  <si>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</si>
  <si>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</si>
  <si>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</si>
  <si>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</si>
  <si>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</si>
  <si>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</si>
  <si>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</si>
  <si>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</si>
  <si>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</si>
  <si>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</si>
  <si>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</si>
  <si>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</si>
  <si>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</si>
  <si>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</si>
  <si>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</si>
  <si>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</si>
  <si>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</si>
  <si>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</si>
  <si>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</si>
  <si>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</si>
  <si>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</si>
  <si>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</si>
  <si>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</si>
  <si>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</si>
  <si>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</si>
  <si>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</si>
  <si>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</si>
  <si>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</si>
  <si>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</si>
  <si>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</si>
  <si>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</si>
  <si>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</si>
  <si>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</si>
  <si>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</si>
  <si>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</si>
  <si>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</si>
  <si>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</si>
  <si>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</si>
  <si>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</si>
  <si>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</si>
  <si>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</si>
  <si>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</si>
  <si>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</si>
  <si>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</si>
  <si>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</si>
  <si>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</si>
  <si>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</si>
  <si>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</si>
  <si>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</si>
  <si>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</si>
  <si>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</si>
  <si>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</si>
  <si>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</si>
  <si>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</si>
  <si>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</si>
  <si>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</si>
  <si>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</si>
  <si>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</si>
  <si>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</si>
  <si>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</si>
  <si>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</si>
  <si>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</si>
  <si>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</si>
  <si>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</si>
  <si>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</si>
  <si>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</si>
  <si>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</si>
  <si>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</si>
  <si>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</si>
  <si>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</si>
  <si>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</si>
  <si>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</si>
  <si>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</si>
  <si>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</si>
  <si>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</si>
  <si>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</si>
  <si>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</si>
  <si>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</si>
  <si>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</si>
  <si>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</si>
  <si>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</si>
  <si>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</si>
  <si>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</si>
  <si>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</si>
  <si>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</si>
  <si>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</si>
  <si>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</si>
  <si>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</si>
  <si>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</si>
  <si>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</si>
  <si>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</si>
  <si>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</si>
  <si>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</si>
  <si>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</si>
  <si>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</si>
  <si>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</si>
  <si>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</si>
  <si>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</si>
  <si>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</si>
  <si>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</si>
  <si>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</si>
  <si>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</si>
  <si>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</si>
  <si>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</si>
  <si>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</si>
  <si>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</si>
  <si>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</si>
  <si>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</si>
  <si>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</si>
  <si>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</si>
  <si>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</si>
  <si>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</si>
  <si>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</si>
  <si>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</si>
  <si>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</si>
  <si>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</si>
  <si>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</si>
  <si>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</si>
  <si>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</si>
  <si>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</si>
  <si>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</si>
  <si>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</si>
  <si>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</si>
  <si>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</si>
  <si>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</si>
  <si>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</si>
  <si>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</si>
  <si>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</si>
  <si>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</si>
  <si>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</si>
  <si>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</si>
  <si>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</si>
  <si>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</si>
  <si>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</si>
  <si>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</si>
  <si>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</si>
  <si>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</si>
  <si>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</si>
  <si>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</si>
  <si>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</si>
  <si>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</si>
  <si>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</si>
  <si>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</si>
  <si>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</si>
  <si>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</si>
  <si>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</si>
  <si>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</si>
  <si>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</si>
  <si>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</si>
  <si>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</si>
  <si>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</si>
  <si>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</si>
  <si>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</si>
  <si>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</si>
  <si>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</si>
  <si>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</si>
  <si>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</si>
  <si>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</si>
  <si>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</si>
  <si>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</si>
  <si>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</si>
  <si>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</si>
  <si>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</si>
  <si>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</si>
  <si>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</si>
  <si>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</si>
  <si>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</si>
  <si>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</si>
  <si>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</si>
  <si>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</si>
  <si>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</si>
  <si>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</si>
  <si>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</si>
  <si>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</si>
  <si>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</si>
  <si>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</si>
  <si>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</si>
  <si>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</si>
  <si>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</si>
  <si>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</si>
  <si>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</si>
  <si>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</si>
  <si>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</si>
  <si>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</si>
  <si>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</si>
  <si>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</si>
  <si>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</si>
  <si>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</si>
  <si>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</si>
  <si>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</si>
  <si>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</si>
  <si>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</si>
  <si>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</si>
  <si>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</si>
  <si>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</si>
  <si>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</si>
  <si>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</si>
  <si>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</si>
  <si>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</si>
  <si>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</si>
  <si>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</si>
  <si>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</si>
  <si>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</si>
  <si>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</si>
  <si>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</si>
  <si>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</si>
  <si>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</si>
  <si>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</si>
  <si>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</si>
  <si>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</si>
  <si>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</si>
  <si>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</si>
  <si>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</si>
  <si>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</si>
  <si>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</si>
  <si>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</si>
  <si>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</si>
  <si>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</si>
  <si>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</si>
  <si>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</si>
  <si>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</si>
  <si>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</si>
  <si>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</si>
  <si>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</si>
  <si>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</si>
  <si>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</si>
  <si>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</si>
  <si>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</si>
  <si>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</si>
  <si>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</si>
  <si>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</si>
  <si>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</si>
  <si>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</si>
  <si>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</si>
  <si>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</si>
  <si>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</si>
  <si>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</si>
  <si>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</si>
  <si>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</si>
  <si>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</si>
  <si>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</si>
  <si>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</si>
  <si>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</si>
  <si>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</si>
  <si>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</si>
  <si>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</si>
  <si>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</si>
  <si>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</si>
  <si>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</si>
  <si>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</si>
  <si>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</si>
  <si>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</si>
  <si>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</si>
  <si>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</si>
  <si>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</si>
  <si>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</si>
  <si>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</si>
  <si>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</si>
  <si>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</si>
  <si>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</si>
  <si>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</si>
  <si>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</si>
  <si>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</si>
  <si>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</si>
  <si>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</si>
  <si>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</si>
  <si>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</si>
  <si>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</si>
  <si>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</si>
  <si>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</si>
  <si>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</si>
  <si>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</si>
  <si>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</si>
  <si>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</si>
  <si>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</si>
  <si>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</si>
  <si>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</si>
  <si>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</si>
  <si>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</si>
  <si>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</si>
  <si>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</si>
  <si>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</si>
  <si>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</si>
  <si>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</si>
  <si>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</si>
  <si>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</si>
  <si>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</si>
  <si>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</si>
  <si>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</si>
  <si>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</si>
  <si>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</si>
  <si>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</si>
  <si>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</si>
  <si>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</si>
  <si>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</si>
  <si>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</si>
  <si>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</si>
  <si>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</si>
  <si>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</si>
  <si>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</si>
  <si>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</si>
  <si>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</si>
  <si>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</si>
  <si>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</si>
  <si>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</si>
  <si>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</si>
  <si>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</si>
  <si>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</si>
  <si>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</si>
  <si>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</si>
  <si>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</si>
  <si>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</si>
  <si>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</si>
  <si>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</si>
  <si>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</si>
  <si>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</si>
  <si>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</si>
  <si>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</si>
  <si>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</si>
  <si>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</si>
  <si>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</si>
  <si>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</si>
  <si>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</si>
  <si>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</si>
  <si>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</si>
  <si>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</si>
  <si>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</si>
  <si>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</si>
  <si>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</si>
  <si>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</si>
  <si>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</si>
  <si>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</si>
  <si>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</si>
  <si>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</si>
  <si>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</si>
  <si>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</si>
  <si>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</si>
  <si>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</si>
  <si>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</si>
  <si>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</si>
  <si>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</si>
  <si>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</si>
  <si>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</si>
  <si>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</si>
  <si>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</si>
  <si>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</si>
  <si>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</si>
  <si>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</si>
  <si>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</si>
  <si>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</si>
  <si>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</si>
  <si>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</si>
  <si>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</si>
  <si>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</si>
  <si>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</si>
  <si>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</si>
  <si>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</si>
  <si>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</si>
  <si>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</si>
  <si>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</si>
  <si>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</si>
  <si>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</si>
  <si>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</si>
  <si>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</si>
  <si>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</si>
  <si>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</si>
  <si>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</si>
  <si>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</si>
  <si>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</si>
  <si>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</si>
  <si>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</si>
  <si>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</si>
  <si>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</si>
  <si>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</si>
  <si>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</si>
  <si>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</si>
  <si>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</si>
  <si>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</si>
  <si>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</si>
  <si>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</si>
  <si>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</si>
  <si>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</si>
  <si>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</si>
  <si>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</si>
  <si>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</si>
  <si>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</si>
  <si>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</si>
  <si>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</si>
  <si>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</si>
  <si>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</si>
  <si>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</si>
  <si>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</si>
  <si>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</si>
  <si>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</si>
  <si>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</si>
  <si>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</si>
  <si>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</si>
  <si>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</si>
  <si>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</si>
  <si>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</si>
  <si>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</si>
  <si>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</si>
  <si>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</si>
  <si>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</si>
  <si>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</si>
  <si>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</si>
  <si>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</si>
  <si>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</si>
  <si>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</si>
  <si>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</si>
  <si>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</si>
  <si>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</si>
  <si>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</si>
  <si>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</si>
  <si>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</si>
  <si>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</si>
  <si>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</si>
  <si>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</si>
  <si>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</si>
  <si>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</si>
  <si>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</si>
  <si>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</si>
  <si>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</si>
  <si>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</si>
  <si>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</si>
  <si>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</si>
  <si>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</si>
  <si>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</si>
  <si>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</si>
  <si>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</si>
  <si>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</si>
  <si>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</si>
  <si>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</si>
  <si>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</si>
  <si>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</si>
  <si>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</si>
  <si>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</si>
  <si>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</si>
  <si>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</si>
  <si>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</si>
  <si>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</si>
  <si>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</si>
  <si>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</si>
  <si>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</si>
  <si>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</si>
  <si>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</si>
  <si>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</si>
  <si>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</si>
  <si>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</si>
  <si>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</si>
  <si>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</si>
  <si>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</si>
  <si>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</si>
  <si>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</si>
  <si>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</si>
  <si>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</si>
  <si>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</si>
  <si>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</si>
  <si>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</si>
  <si>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</si>
  <si>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</si>
  <si>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</si>
  <si>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</si>
  <si>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</si>
  <si>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</si>
  <si>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</si>
  <si>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</si>
  <si>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</si>
  <si>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</si>
  <si>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</si>
  <si>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</si>
  <si>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</si>
  <si>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</si>
  <si>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</si>
  <si>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</si>
  <si>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</si>
  <si>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</si>
  <si>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</si>
  <si>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</si>
  <si>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</si>
  <si>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</si>
  <si>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</si>
  <si>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</si>
  <si>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</si>
  <si>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</si>
  <si>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</si>
  <si>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</si>
  <si>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</si>
  <si>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</si>
  <si>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</si>
  <si>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</si>
  <si>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</si>
  <si>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</si>
  <si>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</si>
  <si>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</si>
  <si>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</si>
  <si>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</si>
  <si>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</si>
  <si>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</si>
  <si>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</si>
  <si>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</si>
  <si>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</si>
  <si>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</si>
  <si>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</si>
  <si>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</si>
  <si>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</si>
  <si>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</si>
  <si>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</si>
  <si>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</si>
  <si>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</si>
  <si>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</si>
  <si>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</si>
  <si>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</si>
  <si>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</si>
  <si>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</si>
  <si>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</si>
  <si>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</si>
  <si>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</si>
  <si>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</si>
  <si>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</si>
  <si>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</si>
  <si>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</si>
  <si>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</si>
  <si>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</si>
  <si>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</si>
  <si>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</si>
  <si>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</si>
  <si>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</si>
  <si>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</si>
  <si>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</si>
  <si>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</si>
  <si>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</si>
  <si>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</si>
  <si>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</si>
  <si>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</si>
  <si>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</si>
  <si>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</si>
  <si>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</si>
  <si>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</si>
  <si>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</si>
  <si>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</si>
  <si>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</si>
  <si>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</si>
  <si>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</si>
  <si>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</si>
  <si>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</si>
  <si>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</si>
  <si>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</si>
  <si>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</si>
  <si>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</si>
  <si>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</si>
  <si>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</si>
  <si>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</si>
  <si>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</si>
  <si>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</si>
  <si>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</si>
  <si>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</si>
  <si>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</si>
  <si>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</si>
  <si>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</si>
  <si>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</si>
  <si>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</si>
  <si>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</si>
  <si>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</si>
  <si>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</si>
  <si>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</si>
  <si>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</si>
  <si>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</si>
  <si>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</si>
  <si>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</si>
  <si>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</si>
  <si>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</si>
  <si>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</si>
  <si>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</si>
  <si>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</si>
  <si>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</si>
  <si>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</si>
  <si>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</si>
  <si>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</si>
  <si>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</si>
  <si>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</si>
  <si>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</si>
  <si>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</si>
  <si>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</si>
  <si>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</si>
  <si>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</si>
  <si>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</si>
  <si>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</si>
  <si>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</si>
  <si>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</si>
  <si>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</si>
  <si>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</si>
  <si>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</si>
  <si>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</si>
  <si>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</si>
  <si>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</si>
  <si>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</si>
  <si>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</si>
  <si>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</si>
  <si>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</si>
  <si>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</si>
  <si>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</si>
  <si>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</si>
  <si>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</si>
  <si>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</si>
  <si>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</si>
  <si>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</si>
  <si>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</si>
  <si>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</si>
  <si>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</si>
  <si>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</si>
  <si>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</si>
  <si>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</si>
  <si>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</si>
  <si>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</si>
  <si>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</si>
  <si>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</si>
  <si>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</si>
  <si>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</si>
  <si>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</si>
  <si>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</si>
  <si>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</si>
  <si>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</si>
  <si>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</si>
  <si>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</si>
  <si>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</si>
  <si>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</si>
  <si>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</si>
  <si>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</si>
  <si>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</si>
  <si>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</si>
  <si>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</si>
  <si>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</si>
  <si>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</si>
  <si>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</si>
  <si>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</si>
  <si>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</si>
  <si>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</si>
  <si>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</si>
  <si>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</si>
  <si>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</si>
  <si>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</si>
  <si>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</si>
  <si>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</si>
  <si>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</si>
  <si>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</si>
  <si>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</si>
  <si>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</si>
  <si>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</si>
  <si>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</si>
  <si>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</si>
  <si>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</si>
  <si>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</si>
  <si>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</si>
  <si>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</si>
  <si>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</si>
  <si>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</si>
  <si>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</si>
  <si>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</si>
  <si>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</si>
  <si>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</si>
  <si>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</si>
  <si>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</si>
  <si>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</si>
  <si>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</si>
  <si>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</si>
  <si>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</si>
  <si>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</si>
  <si>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</si>
  <si>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</si>
  <si>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</si>
  <si>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</si>
  <si>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</si>
  <si>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</si>
  <si>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</si>
  <si>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</si>
  <si>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</si>
  <si>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</si>
  <si>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</si>
  <si>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</si>
  <si>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</si>
  <si>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</si>
  <si>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</si>
  <si>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</si>
  <si>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</si>
  <si>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</si>
  <si>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</si>
  <si>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</si>
  <si>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</si>
  <si>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</si>
  <si>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</si>
  <si>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</si>
  <si>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</si>
  <si>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</si>
  <si>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</si>
  <si>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</si>
  <si>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</si>
  <si>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</si>
  <si>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</si>
  <si>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</si>
  <si>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</si>
  <si>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</si>
  <si>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</si>
  <si>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</si>
  <si>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</si>
  <si>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</si>
  <si>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</si>
  <si>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</si>
  <si>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</si>
  <si>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</si>
  <si>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</si>
  <si>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</si>
  <si>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</si>
  <si>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</si>
  <si>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</si>
  <si>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</si>
  <si>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</si>
  <si>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</si>
  <si>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</si>
  <si>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</si>
  <si>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</si>
  <si>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</si>
  <si>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</si>
  <si>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</si>
  <si>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</si>
  <si>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</si>
  <si>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</si>
  <si>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</si>
  <si>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</si>
  <si>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</si>
  <si>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</si>
  <si>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</si>
  <si>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</si>
  <si>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</si>
  <si>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</si>
  <si>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</si>
  <si>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</si>
  <si>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</si>
  <si>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</si>
  <si>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</si>
  <si>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</si>
  <si>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</si>
  <si>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</si>
  <si>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</si>
  <si>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</si>
  <si>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</si>
  <si>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</si>
  <si>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</si>
  <si>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</si>
  <si>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</si>
  <si>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</si>
  <si>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</si>
  <si>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</si>
  <si>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</si>
  <si>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</si>
  <si>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</si>
  <si>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</si>
  <si>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</si>
  <si>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</si>
  <si>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</si>
  <si>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</si>
  <si>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</si>
  <si>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</si>
  <si>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</si>
  <si>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</si>
  <si>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</si>
  <si>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</si>
  <si>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</si>
  <si>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</si>
  <si>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</si>
  <si>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</si>
  <si>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</si>
  <si>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</si>
  <si>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</si>
  <si>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</si>
  <si>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</si>
  <si>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</si>
  <si>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</si>
  <si>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</si>
  <si>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</si>
  <si>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</si>
  <si>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</si>
  <si>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</si>
  <si>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</si>
  <si>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</si>
  <si>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</si>
  <si>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</si>
  <si>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</si>
  <si>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</si>
  <si>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</si>
  <si>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</si>
  <si>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</si>
  <si>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</si>
  <si>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</si>
  <si>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</si>
  <si>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</si>
  <si>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</si>
  <si>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</si>
  <si>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</si>
  <si>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</si>
  <si>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</si>
  <si>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</si>
  <si>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</si>
  <si>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</si>
  <si>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</si>
  <si>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</si>
  <si>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</si>
  <si>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</si>
  <si>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</si>
  <si>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</si>
  <si>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</si>
  <si>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</si>
  <si>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</si>
  <si>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</si>
  <si>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</si>
  <si>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</si>
  <si>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</si>
  <si>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</si>
  <si>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</si>
  <si>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</si>
  <si>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</si>
  <si>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</si>
  <si>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</si>
  <si>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</si>
  <si>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</si>
  <si>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</si>
  <si>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</si>
  <si>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</si>
  <si>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</si>
  <si>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</si>
  <si>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</si>
  <si>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</si>
  <si>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</si>
  <si>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</si>
  <si>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</si>
  <si>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</si>
  <si>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</si>
  <si>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</si>
  <si>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</si>
  <si>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</si>
  <si>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</si>
  <si>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</si>
  <si>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</si>
  <si>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</si>
  <si>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</si>
  <si>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</si>
  <si>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</si>
  <si>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</si>
  <si>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</si>
  <si>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</si>
  <si>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</si>
  <si>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</si>
  <si>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</si>
  <si>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</si>
  <si>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</si>
  <si>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</si>
  <si>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</si>
  <si>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</si>
  <si>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</si>
  <si>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</si>
  <si>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</si>
  <si>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</si>
  <si>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</si>
  <si>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</si>
  <si>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</si>
  <si>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</si>
  <si>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</si>
  <si>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</si>
  <si>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</si>
  <si>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</si>
  <si>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</si>
  <si>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</si>
  <si>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</si>
  <si>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</si>
  <si>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</si>
  <si>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</si>
  <si>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</si>
  <si>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</si>
  <si>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</si>
  <si>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</si>
  <si>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</si>
  <si>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</si>
  <si>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</si>
  <si>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</si>
  <si>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</si>
  <si>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</si>
  <si>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</si>
  <si>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</si>
  <si>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</si>
  <si>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</si>
  <si>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</si>
  <si>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</si>
  <si>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</si>
  <si>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</si>
  <si>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</si>
  <si>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</si>
  <si>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</si>
  <si>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</si>
  <si>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</si>
  <si>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</si>
  <si>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</si>
  <si>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</si>
  <si>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</si>
  <si>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</si>
  <si>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</si>
  <si>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</si>
  <si>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</si>
  <si>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</si>
  <si>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</si>
  <si>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</si>
  <si>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</si>
  <si>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</si>
  <si>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</si>
  <si>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</si>
  <si>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</si>
  <si>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</si>
  <si>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</si>
  <si>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</si>
  <si>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</si>
  <si>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</si>
  <si>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</si>
  <si>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</si>
  <si>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</si>
  <si>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</si>
  <si>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</si>
  <si>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</si>
  <si>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</si>
  <si>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</si>
  <si>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</si>
  <si>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</si>
  <si>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</si>
  <si>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</si>
  <si>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</si>
  <si>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</si>
  <si>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</si>
  <si>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</si>
  <si>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</si>
  <si>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</si>
  <si>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</si>
  <si>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</si>
  <si>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</si>
  <si>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</si>
  <si>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</si>
  <si>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</si>
  <si>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</si>
  <si>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</si>
  <si>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</si>
  <si>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</si>
  <si>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</si>
  <si>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</si>
  <si>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</si>
  <si>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</si>
  <si>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</si>
  <si>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</si>
  <si>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</si>
  <si>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</si>
  <si>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</si>
  <si>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</si>
  <si>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</si>
  <si>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</si>
  <si>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</si>
  <si>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</si>
  <si>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</si>
  <si>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</si>
  <si>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</si>
  <si>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</si>
  <si>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</si>
  <si>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</si>
  <si>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</si>
  <si>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</si>
  <si>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</si>
  <si>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</si>
  <si>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</si>
  <si>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</si>
  <si>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</si>
  <si>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</si>
  <si>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</si>
  <si>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</si>
  <si>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</si>
  <si>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</si>
  <si>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</si>
  <si>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</si>
  <si>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</si>
  <si>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</si>
  <si>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</si>
  <si>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</si>
  <si>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</si>
  <si>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</si>
  <si>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</si>
  <si>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</si>
  <si>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</si>
  <si>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</si>
  <si>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</si>
  <si>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</si>
  <si>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</si>
  <si>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</si>
  <si>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</si>
  <si>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</si>
  <si>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</si>
  <si>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</si>
  <si>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</si>
  <si>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</si>
  <si>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</si>
  <si>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</si>
  <si>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</si>
  <si>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</si>
  <si>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</si>
  <si>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</si>
  <si>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</si>
  <si>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</si>
  <si>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</si>
  <si>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</si>
  <si>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</si>
  <si>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</si>
  <si>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</si>
  <si>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</si>
  <si>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</si>
  <si>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</si>
  <si>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</si>
  <si>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</si>
  <si>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</si>
  <si>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</si>
  <si>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</si>
  <si>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</si>
  <si>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</si>
  <si>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</si>
  <si>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</si>
  <si>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</si>
  <si>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</si>
  <si>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</si>
  <si>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</si>
  <si>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</si>
  <si>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</si>
  <si>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</si>
  <si>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</si>
  <si>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</si>
  <si>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</si>
  <si>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</si>
  <si>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</si>
  <si>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</si>
  <si>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</si>
  <si>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</si>
  <si>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</si>
  <si>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</si>
  <si>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</si>
  <si>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</si>
  <si>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</si>
  <si>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</si>
  <si>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</si>
  <si>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</si>
  <si>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</si>
  <si>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</si>
  <si>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</si>
  <si>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</si>
  <si>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</si>
  <si>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</si>
  <si>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</si>
  <si>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</si>
  <si>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</si>
  <si>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</si>
  <si>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</si>
  <si>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</si>
  <si>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</si>
  <si>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</si>
  <si>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</si>
  <si>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</si>
  <si>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</si>
  <si>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</si>
  <si>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</si>
  <si>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</si>
  <si>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</si>
  <si>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</si>
  <si>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</si>
  <si>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</si>
  <si>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</si>
  <si>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</si>
  <si>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</si>
  <si>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</si>
  <si>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</si>
  <si>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</si>
  <si>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</si>
  <si>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</si>
  <si>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</si>
  <si>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</si>
  <si>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</si>
  <si>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</si>
  <si>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</si>
  <si>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</si>
  <si>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</si>
  <si>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</si>
  <si>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</si>
  <si>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</si>
  <si>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</si>
  <si>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</si>
  <si>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</si>
  <si>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</si>
  <si>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</si>
  <si>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</si>
  <si>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</si>
  <si>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</si>
  <si>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</si>
  <si>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</si>
  <si>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</si>
  <si>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</si>
  <si>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</si>
  <si>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</si>
  <si>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</si>
  <si>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</si>
  <si>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</si>
  <si>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</si>
  <si>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</si>
  <si>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</si>
  <si>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</si>
  <si>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</si>
  <si>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</si>
  <si>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</si>
  <si>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</si>
  <si>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</si>
  <si>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</si>
  <si>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</si>
  <si>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</si>
  <si>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</si>
  <si>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</si>
  <si>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</si>
  <si>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</si>
  <si>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</si>
  <si>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</si>
  <si>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</si>
  <si>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</si>
  <si>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</si>
  <si>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</si>
  <si>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</si>
  <si>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</si>
  <si>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</si>
  <si>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</si>
  <si>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</si>
  <si>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</si>
  <si>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</si>
  <si>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</si>
  <si>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</si>
  <si>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</si>
  <si>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</si>
  <si>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</si>
  <si>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</si>
  <si>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</si>
  <si>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</si>
  <si>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</si>
  <si>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</si>
  <si>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</si>
  <si>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</si>
  <si>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</si>
  <si>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</si>
  <si>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</si>
  <si>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</si>
  <si>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</si>
  <si>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</si>
  <si>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</si>
  <si>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</si>
  <si>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</si>
  <si>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</si>
  <si>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</si>
  <si>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</si>
  <si>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</si>
  <si>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</si>
  <si>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</si>
  <si>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</si>
  <si>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</si>
  <si>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</si>
  <si>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</si>
  <si>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</si>
  <si>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</si>
  <si>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</si>
  <si>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</si>
  <si>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</si>
  <si>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</si>
  <si>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</si>
  <si>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</si>
  <si>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</si>
  <si>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</si>
  <si>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</si>
  <si>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</si>
  <si>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</si>
  <si>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</si>
  <si>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</si>
  <si>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</si>
  <si>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</si>
  <si>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</si>
  <si>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</si>
  <si>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</si>
  <si>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</si>
  <si>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</si>
  <si>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</si>
  <si>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</si>
  <si>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</si>
  <si>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</si>
  <si>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</si>
  <si>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</si>
  <si>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</si>
  <si>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</si>
  <si>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</si>
  <si>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</si>
  <si>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</si>
  <si>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</si>
  <si>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</si>
  <si>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</si>
  <si>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</si>
  <si>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</si>
  <si>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</si>
  <si>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</si>
  <si>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</si>
  <si>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</si>
  <si>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</si>
  <si>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</si>
  <si>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</si>
  <si>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</si>
  <si>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</si>
  <si>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</si>
  <si>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</si>
  <si>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</si>
  <si>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</si>
  <si>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</si>
  <si>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</si>
  <si>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</si>
  <si>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</si>
  <si>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</si>
  <si>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</si>
  <si>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</si>
  <si>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</si>
  <si>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</si>
  <si>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</si>
  <si>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</si>
  <si>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</si>
  <si>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</si>
  <si>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</si>
  <si>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</si>
  <si>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</si>
  <si>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</si>
  <si>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</si>
  <si>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</si>
  <si>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</si>
  <si>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</si>
  <si>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</si>
  <si>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</si>
  <si>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</si>
  <si>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</si>
  <si>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</si>
  <si>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</si>
  <si>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</si>
  <si>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</si>
  <si>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</si>
  <si>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</si>
  <si>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</si>
  <si>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</si>
  <si>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</si>
  <si>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</si>
  <si>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</si>
  <si>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</si>
  <si>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</si>
  <si>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</si>
  <si>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</si>
  <si>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</si>
  <si>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</si>
  <si>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</si>
  <si>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</si>
  <si>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</si>
  <si>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</si>
  <si>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</si>
  <si>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</si>
  <si>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</si>
  <si>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</si>
  <si>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</si>
  <si>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</si>
  <si>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</si>
  <si>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</si>
  <si>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</si>
  <si>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</si>
  <si>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</si>
  <si>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</si>
  <si>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</si>
  <si>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</si>
  <si>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</si>
  <si>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</si>
  <si>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</si>
  <si>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</si>
  <si>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</si>
  <si>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</si>
  <si>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</si>
  <si>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</si>
  <si>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</si>
  <si>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</si>
  <si>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</si>
  <si>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</si>
  <si>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</si>
  <si>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</si>
  <si>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</si>
  <si>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</si>
  <si>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</si>
  <si>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</si>
  <si>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</si>
  <si>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</si>
  <si>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</si>
  <si>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</si>
  <si>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</si>
  <si>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</si>
  <si>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</si>
  <si>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</si>
  <si>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</si>
  <si>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</si>
  <si>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</si>
  <si>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</si>
  <si>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</si>
  <si>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</si>
  <si>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</si>
  <si>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</si>
  <si>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</si>
  <si>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</si>
  <si>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</si>
  <si>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</si>
  <si>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</si>
  <si>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</si>
  <si>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</si>
  <si>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</si>
  <si>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</si>
  <si>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</si>
  <si>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</si>
  <si>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</si>
  <si>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</si>
  <si>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</si>
  <si>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</si>
  <si>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</si>
  <si>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</si>
  <si>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</si>
  <si>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</si>
  <si>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</si>
  <si>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</si>
  <si>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</si>
  <si>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</si>
  <si>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</si>
  <si>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</si>
  <si>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</si>
  <si>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</si>
  <si>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</si>
  <si>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</si>
  <si>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</si>
  <si>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</si>
  <si>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</si>
  <si>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</si>
  <si>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</si>
  <si>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</si>
  <si>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</si>
  <si>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</si>
  <si>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</si>
  <si>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</si>
  <si>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</si>
  <si>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</si>
  <si>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</si>
  <si>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</si>
  <si>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</si>
  <si>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</si>
  <si>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</si>
  <si>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</si>
  <si>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</si>
  <si>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</si>
  <si>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</si>
  <si>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</si>
  <si>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</si>
  <si>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</si>
  <si>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</si>
  <si>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</si>
  <si>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</si>
  <si>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</si>
  <si>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</si>
  <si>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</si>
  <si>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</si>
  <si>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</si>
  <si>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</si>
  <si>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</si>
  <si>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</si>
  <si>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</si>
  <si>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</si>
  <si>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</si>
  <si>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</si>
  <si>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</si>
  <si>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</si>
  <si>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</si>
  <si>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</si>
  <si>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</si>
  <si>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</si>
  <si>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</si>
  <si>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</si>
  <si>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</si>
  <si>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</si>
  <si>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</si>
  <si>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</si>
  <si>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</si>
  <si>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</si>
  <si>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</si>
  <si>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</si>
  <si>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</si>
  <si>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</si>
  <si>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</si>
  <si>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</si>
  <si>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</si>
  <si>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</si>
  <si>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</si>
  <si>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</si>
  <si>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</si>
  <si>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</si>
  <si>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</si>
  <si>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</si>
  <si>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</si>
  <si>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</si>
  <si>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</si>
  <si>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</si>
  <si>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</si>
  <si>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</si>
  <si>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</si>
  <si>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</si>
  <si>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</si>
  <si>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</si>
  <si>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</si>
  <si>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</si>
  <si>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</si>
  <si>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</si>
  <si>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</si>
  <si>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</si>
  <si>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</si>
  <si>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</si>
  <si>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</si>
  <si>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</si>
  <si>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</si>
  <si>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</si>
  <si>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</si>
  <si>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</si>
  <si>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</si>
  <si>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</si>
  <si>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</si>
  <si>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</si>
  <si>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</si>
  <si>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</si>
  <si>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</si>
  <si>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</si>
  <si>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</si>
  <si>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</si>
  <si>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</si>
  <si>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</si>
  <si>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</si>
  <si>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</si>
  <si>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</si>
  <si>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</si>
  <si>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</si>
  <si>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</si>
  <si>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</si>
  <si>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</si>
  <si>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</si>
  <si>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</si>
  <si>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</si>
  <si>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</si>
  <si>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</si>
  <si>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</si>
  <si>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</si>
  <si>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</si>
  <si>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</si>
  <si>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</si>
  <si>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</si>
  <si>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</si>
  <si>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</si>
  <si>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</si>
  <si>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</si>
  <si>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</si>
  <si>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</si>
  <si>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</si>
  <si>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</si>
  <si>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</si>
  <si>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</si>
  <si>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</si>
  <si>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</si>
  <si>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</si>
  <si>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</si>
  <si>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</si>
  <si>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</si>
  <si>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</si>
  <si>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</si>
  <si>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</si>
  <si>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</si>
  <si>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</si>
  <si>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</si>
  <si>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</si>
  <si>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</si>
  <si>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</si>
  <si>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</si>
  <si>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</si>
  <si>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</si>
  <si>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</si>
  <si>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</si>
  <si>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</si>
  <si>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</si>
  <si>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</si>
  <si>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</si>
  <si>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</si>
  <si>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</si>
  <si>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</si>
  <si>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</si>
  <si>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</si>
  <si>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</si>
  <si>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</si>
  <si>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</si>
  <si>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</si>
  <si>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</si>
  <si>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</si>
  <si>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</si>
  <si>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</si>
  <si>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</si>
  <si>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</si>
  <si>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</si>
  <si>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</si>
  <si>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</si>
  <si>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</si>
  <si>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</si>
  <si>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</si>
  <si>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</si>
  <si>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</si>
  <si>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</si>
  <si>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</si>
  <si>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</si>
  <si>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</si>
  <si>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</si>
  <si>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</si>
  <si>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</si>
  <si>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</si>
  <si>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</si>
  <si>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</si>
  <si>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</si>
  <si>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</si>
  <si>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</si>
  <si>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</si>
  <si>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</si>
  <si>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</si>
  <si>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</si>
  <si>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</si>
  <si>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</si>
  <si>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</si>
  <si>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</si>
  <si>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</si>
  <si>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</si>
  <si>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</si>
  <si>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</si>
  <si>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</si>
  <si>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</si>
  <si>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</si>
  <si>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</si>
  <si>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</si>
  <si>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</si>
  <si>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</si>
  <si>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</si>
  <si>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</si>
  <si>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</si>
  <si>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</si>
  <si>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</si>
  <si>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</si>
  <si>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</si>
  <si>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</si>
  <si>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</si>
  <si>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</si>
  <si>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</si>
  <si>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</si>
  <si>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</si>
  <si>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</si>
  <si>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</si>
  <si>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</si>
  <si>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</si>
  <si>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</si>
  <si>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</si>
  <si>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</si>
  <si>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</si>
  <si>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</si>
  <si>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</si>
  <si>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</si>
  <si>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</si>
  <si>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</si>
  <si>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</si>
  <si>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</si>
  <si>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</si>
  <si>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</si>
  <si>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</si>
  <si>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</si>
  <si>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</si>
  <si>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</si>
  <si>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</si>
  <si>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</si>
  <si>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</si>
  <si>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</si>
  <si>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</si>
  <si>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</si>
  <si>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</si>
  <si>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</si>
  <si>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</si>
  <si>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</si>
  <si>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</si>
  <si>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</si>
  <si>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</si>
  <si>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</si>
  <si>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</si>
  <si>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</si>
  <si>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</si>
  <si>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</si>
  <si>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</si>
  <si>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</si>
  <si>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</si>
  <si>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</si>
  <si>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</si>
  <si>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</si>
  <si>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</si>
  <si>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</si>
  <si>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</si>
  <si>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</si>
  <si>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</si>
  <si>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</si>
  <si>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</si>
  <si>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</si>
  <si>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</si>
  <si>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</si>
  <si>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</si>
  <si>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</si>
  <si>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</si>
  <si>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</si>
  <si>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</si>
  <si>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</si>
  <si>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</si>
  <si>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</si>
  <si>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</si>
  <si>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</si>
  <si>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</si>
  <si>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</si>
  <si>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</si>
  <si>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</si>
  <si>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</si>
  <si>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</si>
  <si>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</si>
  <si>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</si>
  <si>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</si>
  <si>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</si>
  <si>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</si>
  <si>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</si>
  <si>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</si>
  <si>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</si>
  <si>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</si>
  <si>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</si>
  <si>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</si>
  <si>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</si>
  <si>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</si>
  <si>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</si>
  <si>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</si>
  <si>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</si>
  <si>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</si>
  <si>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</si>
  <si>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</si>
  <si>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</si>
  <si>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</si>
  <si>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</si>
  <si>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</si>
  <si>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</si>
  <si>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</si>
  <si>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</si>
  <si>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</si>
  <si>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</si>
  <si>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</si>
  <si>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</si>
  <si>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</si>
  <si>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</si>
  <si>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</si>
  <si>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</si>
  <si>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</si>
  <si>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</si>
  <si>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</si>
  <si>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</si>
  <si>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</si>
  <si>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</si>
  <si>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</si>
  <si>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</si>
  <si>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</si>
  <si>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</si>
  <si>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</si>
  <si>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</si>
  <si>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</si>
  <si>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</si>
  <si>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</si>
  <si>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</si>
  <si>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</si>
  <si>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</si>
  <si>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</si>
  <si>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</si>
  <si>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</si>
  <si>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</si>
  <si>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</si>
  <si>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</si>
  <si>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</si>
  <si>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</si>
  <si>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</si>
  <si>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</si>
  <si>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</si>
  <si>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</si>
  <si>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</si>
  <si>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</si>
  <si>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</si>
  <si>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</si>
  <si>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</si>
  <si>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</si>
  <si>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</si>
  <si>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</si>
  <si>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</si>
  <si>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</si>
  <si>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</si>
  <si>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</si>
  <si>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</si>
  <si>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</si>
  <si>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</si>
  <si>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</si>
  <si>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</si>
  <si>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</si>
  <si>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</si>
  <si>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</si>
  <si>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</si>
  <si>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</si>
  <si>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</si>
  <si>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</si>
  <si>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</si>
  <si>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</si>
  <si>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</si>
  <si>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</si>
  <si>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</si>
  <si>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</si>
  <si>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</si>
  <si>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</si>
  <si>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</si>
  <si>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</si>
  <si>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</si>
  <si>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</si>
  <si>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</si>
  <si>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</si>
  <si>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</si>
  <si>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</si>
  <si>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</si>
  <si>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</si>
  <si>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</si>
  <si>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</si>
  <si>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</si>
  <si>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</si>
  <si>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</si>
  <si>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</si>
  <si>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</si>
  <si>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</si>
  <si>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</si>
  <si>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</si>
  <si>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</si>
  <si>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</si>
  <si>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</si>
  <si>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</si>
  <si>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</si>
  <si>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</si>
  <si>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</si>
  <si>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</si>
  <si>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</si>
  <si>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</si>
  <si>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</si>
  <si>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</si>
  <si>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</si>
  <si>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</si>
  <si>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</si>
  <si>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</si>
  <si>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</si>
  <si>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</si>
  <si>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</si>
  <si>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</si>
  <si>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</si>
  <si>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</si>
  <si>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</si>
  <si>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</si>
  <si>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</si>
  <si>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</si>
  <si>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</si>
  <si>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</si>
  <si>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</si>
  <si>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</si>
  <si>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</si>
  <si>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</si>
  <si>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</si>
  <si>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</si>
  <si>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</si>
  <si>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</si>
  <si>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</si>
  <si>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</si>
  <si>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</si>
  <si>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</si>
  <si>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</si>
  <si>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</si>
  <si>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</si>
  <si>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</si>
  <si>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</si>
  <si>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</si>
  <si>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</si>
  <si>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</si>
  <si>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</si>
  <si>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</si>
  <si>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</si>
  <si>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</si>
  <si>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</si>
  <si>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</si>
  <si>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</si>
  <si>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</si>
  <si>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</si>
  <si>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</si>
  <si>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</si>
  <si>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</si>
  <si>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</si>
  <si>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</si>
  <si>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</si>
  <si>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</si>
  <si>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</si>
  <si>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</si>
  <si>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</si>
  <si>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</si>
  <si>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</si>
  <si>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</si>
  <si>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</si>
  <si>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</si>
  <si>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</si>
  <si>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</si>
  <si>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</si>
  <si>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</si>
  <si>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</si>
  <si>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</si>
  <si>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</si>
  <si>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</si>
  <si>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</si>
  <si>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</si>
  <si>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</si>
  <si>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</si>
  <si>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</si>
  <si>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</si>
  <si>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</si>
  <si>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</si>
  <si>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</si>
  <si>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</si>
  <si>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</si>
  <si>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</si>
  <si>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</si>
  <si>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</si>
  <si>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</si>
  <si>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</si>
  <si>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</si>
  <si>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</si>
  <si>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</si>
  <si>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</si>
  <si>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</si>
  <si>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</si>
  <si>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</si>
  <si>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</si>
  <si>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</si>
  <si>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</si>
  <si>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</si>
  <si>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</si>
  <si>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</si>
  <si>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</si>
  <si>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</si>
  <si>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</si>
  <si>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</si>
  <si>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</si>
  <si>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</si>
  <si>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</si>
  <si>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</si>
  <si>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</si>
  <si>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</si>
  <si>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</si>
  <si>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</si>
  <si>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</si>
  <si>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</si>
  <si>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</si>
  <si>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</si>
  <si>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</si>
  <si>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</si>
  <si>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</si>
  <si>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</si>
  <si>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</si>
  <si>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</si>
  <si>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</si>
  <si>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</si>
  <si>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</si>
  <si>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</si>
  <si>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</si>
  <si>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</si>
  <si>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</si>
  <si>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</si>
  <si>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</si>
  <si>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</si>
  <si>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</si>
  <si>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</si>
  <si>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</si>
  <si>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</si>
  <si>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</si>
  <si>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</si>
  <si>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</si>
  <si>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</si>
  <si>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</si>
  <si>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</si>
  <si>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</si>
  <si>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</si>
  <si>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</si>
  <si>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</si>
  <si>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</si>
  <si>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</si>
  <si>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</si>
  <si>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</si>
  <si>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</si>
  <si>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</si>
  <si>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</si>
  <si>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</si>
  <si>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</si>
  <si>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</si>
  <si>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</si>
  <si>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</si>
  <si>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</si>
  <si>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</si>
  <si>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</si>
  <si>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</si>
  <si>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</si>
  <si>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</si>
  <si>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</si>
  <si>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</si>
  <si>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</si>
  <si>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</si>
  <si>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</si>
  <si>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</si>
  <si>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</si>
  <si>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</si>
  <si>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</si>
  <si>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</si>
  <si>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</si>
  <si>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</si>
  <si>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</si>
  <si>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</si>
  <si>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</si>
  <si>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</si>
  <si>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</si>
  <si>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</si>
  <si>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</si>
  <si>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</si>
  <si>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</si>
  <si>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</si>
  <si>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</si>
  <si>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</si>
  <si>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</si>
  <si>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</si>
  <si>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</si>
  <si>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</si>
  <si>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</si>
  <si>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</si>
  <si>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</si>
  <si>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</si>
  <si>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</si>
  <si>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</si>
  <si>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</si>
  <si>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</si>
  <si>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</si>
  <si>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</si>
  <si>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</si>
  <si>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</si>
  <si>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</si>
  <si>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</si>
  <si>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</si>
  <si>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</si>
  <si>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</si>
  <si>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</si>
  <si>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</si>
  <si>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</si>
  <si>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</si>
  <si>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</si>
  <si>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</si>
  <si>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</si>
  <si>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</si>
  <si>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</si>
  <si>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</si>
  <si>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</si>
  <si>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</si>
  <si>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</si>
  <si>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</si>
  <si>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</si>
  <si>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</si>
  <si>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</si>
  <si>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</si>
  <si>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</si>
  <si>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</si>
  <si>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</si>
  <si>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</si>
  <si>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</si>
  <si>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</si>
  <si>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</si>
  <si>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</si>
  <si>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</si>
  <si>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</si>
  <si>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</si>
  <si>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</si>
  <si>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</si>
  <si>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</si>
  <si>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</si>
  <si>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</si>
  <si>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</si>
  <si>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</si>
  <si>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</si>
  <si>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</si>
  <si>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</si>
  <si>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</si>
  <si>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</si>
  <si>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</si>
  <si>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</si>
  <si>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</si>
  <si>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</si>
  <si>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</si>
  <si>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</si>
  <si>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</si>
  <si>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</si>
  <si>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</si>
  <si>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</si>
  <si>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</si>
  <si>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</si>
  <si>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</si>
  <si>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</si>
  <si>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</si>
  <si>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</si>
  <si>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</si>
  <si>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</si>
  <si>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</si>
  <si>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</si>
  <si>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</si>
  <si>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</si>
  <si>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</si>
  <si>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</si>
  <si>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</si>
  <si>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</si>
  <si>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</si>
  <si>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</si>
  <si>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</si>
  <si>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</si>
  <si>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</si>
  <si>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</si>
  <si>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</si>
  <si>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</si>
  <si>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</si>
  <si>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</si>
  <si>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</si>
  <si>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</si>
  <si>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</si>
  <si>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</si>
  <si>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</si>
  <si>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</si>
  <si>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</si>
  <si>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</si>
  <si>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</si>
  <si>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</si>
  <si>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</si>
  <si>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</si>
  <si>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</si>
  <si>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</si>
  <si>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</si>
  <si>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</si>
  <si>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</si>
  <si>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</si>
  <si>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</si>
  <si>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</si>
  <si>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</si>
  <si>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</si>
  <si>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</si>
  <si>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</si>
  <si>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</si>
  <si>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</si>
  <si>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</si>
  <si>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</si>
  <si>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</si>
  <si>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</si>
  <si>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</si>
  <si>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</si>
  <si>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</si>
  <si>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</si>
  <si>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</si>
  <si>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</si>
  <si>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</si>
  <si>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</si>
  <si>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</si>
  <si>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</si>
  <si>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</si>
  <si>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</si>
  <si>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</si>
  <si>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</si>
  <si>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</si>
  <si>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</si>
  <si>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</si>
  <si>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</si>
  <si>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</si>
  <si>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</si>
  <si>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</si>
  <si>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</si>
  <si>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</si>
  <si>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</si>
  <si>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</si>
  <si>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</si>
  <si>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</si>
  <si>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</si>
  <si>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</si>
  <si>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</si>
  <si>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</si>
  <si>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</si>
  <si>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</si>
  <si>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</si>
  <si>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</si>
  <si>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</si>
  <si>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</si>
  <si>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</si>
  <si>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</si>
  <si>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</si>
  <si>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</si>
  <si>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</si>
  <si>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</si>
  <si>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</si>
  <si>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</si>
  <si>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</si>
  <si>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</si>
  <si>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</si>
  <si>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</si>
  <si>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</si>
  <si>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</si>
  <si>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</si>
  <si>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</si>
  <si>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</si>
  <si>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</si>
  <si>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</si>
  <si>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</si>
  <si>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</si>
  <si>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</si>
  <si>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</si>
  <si>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</si>
  <si>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</si>
  <si>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</si>
  <si>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</si>
  <si>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</si>
  <si>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</si>
  <si>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</si>
  <si>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</si>
  <si>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</si>
  <si>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</si>
  <si>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</si>
  <si>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</si>
  <si>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</si>
  <si>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</si>
  <si>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</si>
  <si>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</si>
  <si>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</si>
  <si>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</si>
  <si>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</si>
  <si>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</si>
  <si>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</si>
  <si>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</si>
  <si>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</si>
  <si>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</si>
  <si>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</si>
  <si>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</si>
  <si>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</si>
  <si>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</si>
  <si>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</si>
  <si>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</si>
  <si>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</si>
  <si>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</si>
  <si>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</si>
  <si>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</si>
  <si>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</si>
  <si>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</si>
  <si>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</si>
  <si>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</si>
  <si>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</si>
  <si>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</si>
  <si>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</si>
  <si>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</si>
  <si>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</si>
  <si>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</si>
  <si>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</si>
  <si>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</si>
  <si>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</si>
  <si>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</si>
  <si>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</si>
  <si>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</si>
  <si>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</si>
  <si>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</si>
  <si>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</si>
  <si>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</si>
  <si>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</si>
  <si>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</si>
  <si>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</si>
  <si>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</si>
  <si>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</si>
  <si>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</si>
  <si>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</si>
  <si>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</si>
  <si>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</si>
  <si>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</si>
  <si>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</si>
  <si>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</si>
  <si>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</si>
  <si>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</si>
  <si>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</si>
  <si>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</si>
  <si>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</si>
  <si>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</si>
  <si>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</si>
  <si>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</si>
  <si>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</si>
  <si>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</si>
  <si>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</si>
  <si>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</si>
  <si>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</si>
  <si>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</si>
  <si>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</si>
  <si>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</si>
  <si>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</si>
  <si>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</si>
  <si>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</si>
  <si>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</si>
  <si>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</si>
  <si>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</si>
  <si>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</si>
  <si>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</si>
  <si>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</si>
  <si>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</si>
  <si>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</si>
  <si>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</si>
  <si>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</si>
  <si>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</si>
  <si>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</si>
  <si>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</si>
  <si>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</si>
  <si>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</si>
  <si>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</si>
  <si>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</si>
  <si>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</si>
  <si>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</si>
  <si>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</si>
  <si>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</si>
  <si>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</si>
  <si>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</si>
  <si>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</si>
  <si>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</si>
  <si>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</si>
  <si>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</si>
  <si>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</si>
  <si>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</si>
  <si>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</si>
  <si>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</si>
  <si>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</si>
  <si>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</si>
  <si>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</si>
  <si>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</si>
  <si>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</si>
  <si>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</si>
  <si>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</si>
  <si>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</si>
  <si>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</si>
  <si>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</si>
  <si>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</si>
  <si>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</si>
  <si>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</si>
  <si>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</si>
  <si>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</si>
  <si>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</si>
  <si>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</si>
  <si>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</si>
  <si>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</si>
  <si>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</si>
  <si>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</si>
  <si>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</si>
  <si>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</si>
  <si>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</si>
  <si>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</si>
  <si>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</si>
  <si>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</si>
  <si>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</si>
  <si>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</si>
  <si>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</si>
  <si>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</si>
  <si>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</si>
  <si>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</si>
  <si>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</si>
  <si>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</si>
  <si>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</si>
  <si>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</si>
  <si>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</si>
  <si>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</si>
  <si>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</si>
  <si>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</si>
  <si>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</si>
  <si>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</si>
  <si>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</si>
  <si>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</si>
  <si>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</si>
  <si>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</si>
  <si>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</si>
  <si>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</si>
  <si>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</si>
  <si>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</si>
  <si>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</si>
  <si>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</si>
  <si>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</si>
  <si>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</si>
  <si>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</si>
  <si>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</si>
  <si>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</si>
  <si>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</si>
  <si>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</si>
  <si>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</si>
  <si>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</si>
  <si>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</si>
  <si>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</si>
  <si>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</si>
  <si>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</si>
  <si>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</si>
  <si>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</si>
  <si>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</si>
  <si>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</si>
  <si>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</si>
  <si>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</si>
  <si>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</si>
  <si>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</si>
  <si>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</si>
  <si>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</si>
  <si>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</si>
  <si>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</si>
  <si>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</si>
  <si>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</si>
  <si>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</si>
  <si>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</si>
  <si>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</si>
  <si>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</si>
  <si>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</si>
  <si>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</si>
  <si>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</si>
  <si>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</si>
  <si>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</si>
  <si>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</si>
  <si>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</si>
  <si>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</si>
  <si>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</si>
  <si>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</si>
  <si>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</si>
  <si>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</si>
  <si>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</si>
  <si>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</si>
  <si>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</si>
  <si>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</si>
  <si>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</si>
  <si>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</si>
  <si>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</si>
  <si>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</si>
  <si>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</si>
  <si>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</si>
  <si>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</si>
  <si>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</si>
  <si>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</si>
  <si>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</si>
  <si>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</si>
  <si>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</si>
  <si>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</si>
  <si>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</si>
  <si>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</si>
  <si>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</si>
  <si>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</si>
  <si>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</si>
  <si>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</si>
  <si>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</si>
  <si>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</si>
  <si>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</si>
  <si>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</si>
  <si>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</si>
  <si>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</si>
  <si>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</si>
  <si>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</si>
  <si>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</si>
  <si>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</si>
  <si>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</si>
  <si>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</si>
  <si>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</si>
  <si>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</si>
  <si>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</si>
  <si>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</si>
  <si>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</si>
  <si>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</si>
  <si>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</si>
  <si>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</si>
  <si>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</si>
  <si>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</si>
  <si>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</si>
  <si>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</si>
  <si>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</si>
  <si>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</si>
  <si>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</si>
  <si>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</si>
  <si>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</si>
  <si>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</si>
  <si>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</si>
  <si>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</si>
  <si>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</si>
  <si>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</si>
  <si>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</si>
  <si>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</si>
  <si>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</si>
  <si>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</si>
  <si>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</si>
  <si>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</si>
  <si>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</si>
  <si>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</si>
  <si>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</si>
  <si>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</si>
  <si>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</si>
  <si>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</si>
  <si>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</si>
  <si>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</si>
  <si>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</si>
  <si>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</si>
  <si>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</si>
  <si>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</si>
  <si>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</si>
  <si>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</si>
  <si>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</si>
  <si>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</si>
  <si>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</si>
  <si>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</si>
  <si>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</si>
  <si>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</si>
  <si>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</si>
  <si>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</si>
  <si>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</si>
  <si>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</si>
  <si>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</si>
  <si>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</si>
  <si>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</si>
  <si>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</si>
  <si>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</si>
  <si>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</si>
  <si>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</si>
  <si>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</si>
  <si>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</si>
  <si>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</si>
  <si>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</si>
  <si>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</si>
  <si>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</si>
  <si>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</si>
  <si>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</si>
  <si>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</si>
  <si>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</si>
  <si>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</si>
  <si>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</si>
  <si>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</si>
  <si>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</si>
  <si>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</si>
  <si>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</si>
  <si>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</si>
  <si>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</si>
  <si>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</si>
  <si>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</si>
  <si>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</si>
  <si>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</si>
  <si>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</si>
  <si>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</si>
  <si>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</si>
  <si>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</si>
  <si>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</si>
  <si>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</si>
  <si>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</si>
  <si>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</si>
  <si>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</si>
  <si>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</si>
  <si>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</si>
  <si>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</si>
  <si>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</si>
  <si>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</si>
  <si>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</si>
  <si>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</si>
  <si>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</si>
  <si>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</si>
  <si>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</si>
  <si>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</si>
  <si>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</si>
  <si>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</si>
  <si>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</si>
  <si>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</si>
  <si>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</si>
  <si>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</si>
  <si>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</si>
  <si>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</si>
  <si>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</si>
  <si>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</si>
  <si>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</si>
  <si>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</si>
  <si>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</si>
  <si>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</si>
  <si>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</si>
  <si>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</si>
  <si>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</si>
  <si>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</si>
  <si>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</si>
  <si>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</si>
  <si>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</si>
  <si>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</si>
  <si>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</si>
  <si>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</si>
  <si>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</si>
  <si>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</si>
  <si>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</si>
  <si>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</si>
  <si>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</si>
  <si>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</si>
  <si>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</si>
  <si>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</si>
  <si>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</si>
  <si>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</si>
  <si>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</si>
  <si>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</si>
  <si>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</si>
  <si>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</si>
  <si>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</si>
  <si>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</si>
  <si>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</si>
  <si>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</si>
  <si>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</si>
  <si>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</si>
  <si>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</si>
  <si>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</si>
  <si>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</si>
  <si>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</si>
  <si>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</si>
  <si>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</si>
  <si>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</si>
  <si>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</si>
  <si>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</si>
  <si>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</si>
  <si>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</si>
  <si>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</si>
  <si>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</si>
  <si>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</si>
  <si>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</si>
  <si>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</si>
  <si>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</si>
  <si>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</si>
  <si>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</si>
  <si>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</si>
  <si>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</si>
  <si>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</si>
  <si>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</si>
  <si>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</si>
  <si>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</si>
  <si>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</si>
  <si>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</si>
  <si>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</si>
  <si>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</si>
  <si>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</si>
  <si>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</si>
  <si>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</si>
  <si>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</si>
  <si>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</si>
  <si>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</si>
  <si>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</si>
  <si>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</si>
  <si>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</si>
  <si>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</si>
  <si>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</si>
  <si>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</si>
  <si>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</si>
  <si>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</si>
  <si>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</si>
  <si>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</si>
  <si>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</si>
  <si>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</si>
  <si>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</si>
  <si>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</si>
  <si>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</si>
  <si>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</si>
  <si>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</si>
  <si>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</si>
  <si>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</si>
  <si>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</si>
  <si>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</si>
  <si>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</si>
  <si>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</si>
  <si>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</si>
  <si>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</si>
  <si>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</si>
  <si>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</si>
  <si>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</si>
  <si>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</si>
  <si>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</si>
  <si>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</si>
  <si>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</si>
  <si>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</si>
  <si>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</si>
  <si>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</si>
  <si>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</si>
  <si>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</si>
  <si>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</si>
  <si>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</si>
  <si>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</si>
  <si>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</si>
  <si>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</si>
  <si>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</si>
  <si>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</si>
  <si>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</si>
  <si>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</si>
  <si>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</si>
  <si>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</si>
  <si>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</si>
  <si>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</si>
  <si>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</si>
  <si>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</si>
  <si>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</si>
  <si>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</si>
  <si>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</si>
  <si>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</si>
  <si>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</si>
  <si>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</si>
  <si>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</si>
  <si>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</si>
  <si>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</si>
  <si>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</si>
  <si>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</si>
  <si>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</si>
  <si>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</si>
  <si>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</si>
  <si>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</si>
  <si>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</si>
  <si>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</si>
  <si>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</si>
  <si>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</si>
  <si>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</si>
  <si>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</si>
  <si>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</si>
  <si>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</si>
  <si>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</si>
  <si>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</si>
  <si>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</si>
  <si>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</si>
  <si>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</si>
  <si>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</si>
  <si>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</si>
  <si>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</si>
  <si>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</si>
  <si>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</si>
  <si>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</si>
  <si>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</si>
  <si>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</si>
  <si>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</si>
  <si>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</si>
  <si>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</si>
  <si>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</si>
  <si>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</si>
  <si>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</si>
  <si>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</si>
  <si>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</si>
  <si>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</si>
  <si>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</si>
  <si>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</si>
  <si>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</si>
  <si>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</si>
  <si>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</si>
  <si>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</si>
  <si>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</si>
  <si>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</si>
  <si>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</si>
  <si>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</si>
  <si>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</si>
  <si>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</si>
  <si>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</si>
  <si>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</si>
  <si>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</si>
  <si>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</si>
  <si>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</si>
  <si>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</si>
  <si>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</si>
  <si>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</si>
  <si>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</si>
  <si>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</si>
  <si>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</si>
  <si>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</si>
  <si>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</si>
  <si>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</si>
  <si>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</si>
  <si>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</si>
  <si>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</si>
  <si>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</si>
  <si>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</si>
  <si>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</si>
  <si>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</si>
  <si>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</si>
  <si>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</si>
  <si>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</si>
  <si>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</si>
  <si>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</si>
  <si>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</si>
  <si>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</si>
  <si>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</si>
  <si>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</si>
  <si>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</si>
  <si>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</si>
  <si>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</si>
  <si>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</si>
  <si>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</si>
  <si>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</si>
  <si>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</si>
  <si>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</si>
  <si>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</si>
  <si>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</si>
  <si>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</si>
  <si>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</si>
  <si>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</si>
  <si>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</si>
  <si>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</si>
  <si>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</si>
  <si>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</si>
  <si>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</si>
  <si>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</si>
  <si>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</si>
  <si>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</si>
  <si>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</si>
  <si>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</si>
  <si>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</si>
  <si>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</si>
  <si>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</si>
  <si>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</si>
  <si>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</si>
  <si>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</si>
  <si>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</si>
  <si>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</si>
  <si>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</si>
  <si>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</si>
  <si>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</si>
  <si>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</si>
  <si>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</si>
  <si>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</si>
  <si>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</si>
  <si>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</si>
  <si>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</si>
  <si>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</si>
  <si>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</si>
  <si>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</si>
  <si>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</si>
  <si>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</si>
  <si>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</si>
  <si>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</si>
  <si>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</si>
  <si>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</si>
  <si>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</si>
  <si>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</si>
  <si>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</si>
  <si>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</si>
  <si>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</si>
  <si>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</si>
  <si>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</si>
  <si>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</si>
  <si>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</si>
  <si>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</si>
  <si>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</si>
  <si>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</si>
  <si>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</si>
  <si>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</si>
  <si>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</si>
  <si>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</si>
  <si>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</si>
  <si>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</si>
  <si>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</si>
  <si>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</si>
  <si>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</si>
  <si>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</si>
  <si>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</si>
  <si>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</si>
  <si>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</si>
  <si>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</si>
  <si>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</si>
  <si>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</si>
  <si>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</si>
  <si>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</si>
  <si>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</si>
  <si>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</si>
  <si>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</si>
  <si>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</si>
  <si>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</si>
  <si>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</si>
  <si>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</si>
  <si>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</si>
  <si>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</si>
  <si>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</si>
  <si>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</si>
  <si>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</si>
  <si>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</si>
  <si>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</si>
  <si>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</si>
  <si>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</si>
  <si>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</si>
  <si>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</si>
  <si>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</si>
  <si>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</si>
  <si>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</si>
  <si>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</si>
  <si>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</si>
  <si>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</si>
  <si>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</si>
  <si>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</si>
  <si>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</si>
  <si>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</si>
  <si>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</si>
  <si>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</si>
  <si>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</si>
  <si>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</si>
  <si>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</si>
  <si>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</si>
  <si>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</si>
  <si>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</si>
  <si>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</si>
  <si>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</si>
  <si>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</si>
  <si>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</si>
  <si>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</si>
  <si>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</si>
  <si>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</si>
  <si>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</si>
  <si>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</si>
  <si>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</si>
  <si>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</si>
  <si>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</si>
  <si>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</si>
  <si>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</si>
  <si>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</si>
  <si>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</si>
  <si>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</si>
  <si>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</si>
  <si>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</si>
  <si>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</si>
  <si>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</si>
  <si>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</si>
  <si>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</si>
  <si>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</si>
  <si>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</si>
  <si>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</si>
  <si>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</si>
  <si>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</si>
  <si>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</si>
  <si>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</si>
  <si>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</si>
  <si>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</si>
  <si>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</si>
  <si>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</si>
  <si>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</si>
  <si>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</si>
  <si>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</si>
  <si>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</si>
  <si>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</si>
  <si>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</si>
  <si>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</si>
  <si>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</si>
  <si>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</si>
  <si>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</si>
  <si>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</si>
  <si>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</si>
  <si>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</si>
  <si>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</si>
  <si>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</si>
  <si>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</si>
  <si>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</si>
  <si>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</si>
  <si>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</si>
  <si>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</si>
  <si>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</si>
  <si>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</si>
  <si>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</si>
  <si>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</si>
  <si>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</si>
  <si>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</si>
  <si>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</si>
  <si>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</si>
  <si>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</si>
  <si>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</si>
  <si>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</si>
  <si>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</si>
  <si>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</si>
  <si>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</si>
  <si>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</si>
  <si>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</si>
  <si>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</si>
  <si>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</si>
  <si>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</si>
  <si>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</si>
  <si>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</si>
  <si>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</si>
  <si>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</si>
  <si>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</si>
  <si>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</si>
  <si>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</si>
  <si>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</si>
  <si>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</si>
  <si>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</si>
  <si>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</si>
  <si>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</si>
  <si>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</si>
  <si>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</si>
  <si>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</si>
  <si>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</si>
  <si>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</si>
  <si>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</si>
  <si>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</si>
  <si>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</si>
  <si>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</si>
  <si>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</si>
  <si>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</si>
  <si>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</si>
  <si>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</si>
  <si>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</si>
  <si>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</si>
  <si>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</si>
  <si>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</si>
  <si>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</si>
  <si>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</si>
  <si>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</si>
  <si>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</si>
  <si>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</si>
  <si>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</si>
  <si>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</si>
  <si>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</si>
  <si>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</si>
  <si>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</si>
  <si>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</si>
  <si>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</si>
  <si>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</si>
  <si>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</si>
  <si>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</si>
  <si>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</si>
  <si>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</si>
  <si>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</si>
  <si>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</si>
  <si>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</si>
  <si>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</si>
  <si>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</si>
  <si>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</si>
  <si>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</si>
  <si>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</si>
  <si>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</si>
  <si>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</si>
  <si>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</si>
  <si>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</si>
  <si>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</si>
  <si>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</si>
  <si>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</si>
  <si>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</si>
  <si>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</si>
  <si>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</si>
  <si>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</si>
  <si>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</si>
  <si>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</si>
  <si>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</si>
  <si>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</si>
  <si>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</si>
  <si>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</si>
  <si>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</si>
  <si>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</si>
  <si>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</si>
  <si>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</si>
  <si>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</si>
  <si>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</si>
  <si>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</si>
  <si>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</si>
  <si>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</si>
  <si>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</si>
  <si>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</si>
  <si>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</si>
  <si>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</si>
  <si>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</si>
  <si>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</si>
  <si>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</si>
  <si>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</si>
  <si>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</si>
  <si>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</si>
  <si>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</si>
  <si>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</si>
  <si>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</si>
  <si>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</si>
  <si>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</si>
  <si>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</si>
  <si>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</si>
  <si>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</si>
  <si>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</si>
  <si>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</si>
  <si>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</si>
  <si>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</si>
  <si>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</si>
  <si>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</si>
  <si>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</si>
  <si>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</si>
  <si>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</si>
  <si>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</si>
  <si>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</si>
  <si>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</si>
  <si>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</si>
  <si>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</si>
  <si>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</si>
  <si>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</si>
  <si>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</si>
  <si>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</si>
  <si>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</si>
  <si>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</si>
  <si>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</si>
  <si>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</si>
  <si>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</si>
  <si>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</si>
  <si>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</si>
  <si>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</si>
  <si>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</si>
  <si>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</si>
  <si>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</si>
  <si>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</si>
  <si>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</si>
  <si>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</si>
  <si>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</si>
  <si>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</si>
  <si>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</si>
  <si>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</si>
  <si>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</si>
  <si>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</si>
  <si>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</si>
  <si>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</si>
  <si>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</si>
  <si>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</si>
  <si>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</si>
  <si>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</si>
  <si>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</si>
  <si>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</si>
  <si>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</si>
  <si>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</si>
  <si>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</si>
  <si>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</si>
  <si>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</si>
  <si>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</si>
  <si>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</si>
  <si>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</si>
  <si>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</si>
  <si>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</si>
  <si>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</si>
  <si>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</si>
  <si>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</si>
  <si>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</si>
  <si>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</si>
  <si>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</si>
  <si>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</si>
  <si>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</si>
  <si>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</si>
  <si>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</si>
  <si>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</si>
  <si>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</si>
  <si>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</si>
  <si>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</si>
  <si>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</si>
  <si>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</si>
  <si>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</si>
  <si>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</si>
  <si>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</si>
  <si>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</si>
  <si>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</si>
  <si>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</si>
  <si>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</si>
  <si>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</si>
  <si>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</si>
  <si>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</si>
  <si>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</si>
  <si>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</si>
  <si>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</si>
  <si>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</si>
  <si>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</si>
  <si>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</si>
  <si>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</si>
  <si>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</si>
  <si>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</si>
  <si>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</si>
  <si>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</si>
  <si>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</si>
  <si>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</si>
  <si>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</si>
  <si>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</si>
  <si>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</si>
  <si>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</si>
  <si>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</si>
  <si>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</si>
  <si>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</si>
  <si>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</si>
  <si>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</si>
  <si>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</si>
  <si>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</si>
  <si>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</si>
  <si>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</si>
  <si>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</si>
  <si>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</si>
  <si>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</si>
  <si>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</si>
  <si>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</si>
  <si>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</si>
  <si>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</si>
  <si>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</si>
  <si>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</si>
  <si>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</si>
  <si>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</si>
  <si>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</si>
  <si>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</si>
  <si>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</si>
  <si>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</si>
  <si>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</si>
  <si>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</si>
  <si>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</si>
  <si>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</si>
  <si>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</si>
  <si>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</si>
  <si>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</si>
  <si>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</si>
  <si>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</si>
  <si>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</si>
  <si>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</si>
  <si>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</si>
  <si>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</si>
  <si>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</si>
  <si>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</si>
  <si>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</si>
  <si>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</si>
  <si>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</si>
  <si>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</si>
  <si>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</si>
  <si>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</si>
  <si>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</si>
  <si>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</si>
  <si>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</si>
  <si>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</si>
  <si>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</si>
  <si>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</si>
  <si>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</si>
  <si>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</si>
  <si>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</si>
  <si>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</si>
  <si>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</si>
  <si>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</si>
  <si>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</si>
  <si>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</si>
  <si>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</si>
  <si>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</si>
  <si>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</si>
  <si>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</si>
  <si>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</si>
  <si>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</si>
  <si>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</si>
  <si>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</si>
  <si>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</si>
  <si>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</si>
  <si>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</si>
  <si>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</si>
  <si>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</si>
  <si>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</si>
  <si>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</si>
  <si>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</si>
  <si>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</si>
  <si>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</si>
  <si>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</si>
  <si>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</si>
  <si>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</si>
  <si>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</si>
  <si>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</si>
  <si>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</si>
  <si>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</si>
  <si>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</si>
  <si>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</si>
  <si>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</si>
  <si>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</si>
  <si>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</si>
  <si>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</si>
  <si>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</si>
  <si>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</si>
  <si>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</si>
  <si>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</si>
  <si>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</si>
  <si>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</si>
  <si>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</si>
  <si>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</si>
  <si>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</si>
  <si>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</si>
  <si>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</si>
  <si>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</si>
  <si>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</si>
  <si>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</si>
  <si>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</si>
  <si>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</si>
  <si>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</si>
  <si>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</si>
  <si>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</si>
  <si>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</si>
  <si>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</si>
  <si>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</si>
  <si>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</si>
  <si>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</si>
  <si>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</si>
  <si>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</si>
  <si>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</si>
  <si>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</si>
  <si>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</si>
  <si>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</si>
  <si>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</si>
  <si>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</si>
  <si>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</si>
  <si>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</si>
  <si>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</si>
  <si>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</si>
  <si>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</si>
  <si>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</si>
  <si>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</si>
  <si>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</si>
  <si>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</si>
  <si>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</si>
  <si>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</si>
  <si>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</si>
  <si>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</si>
  <si>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</si>
  <si>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</si>
  <si>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</si>
  <si>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</si>
  <si>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</si>
  <si>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</si>
  <si>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</si>
  <si>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</si>
  <si>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</si>
  <si>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</si>
  <si>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</si>
  <si>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</si>
  <si>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</si>
  <si>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</si>
  <si>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</si>
  <si>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</si>
  <si>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</si>
  <si>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</si>
  <si>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</si>
  <si>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</si>
  <si>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</si>
  <si>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</si>
  <si>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</si>
  <si>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</si>
  <si>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</si>
  <si>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</si>
  <si>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</si>
  <si>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</si>
  <si>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</si>
  <si>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</si>
  <si>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</si>
  <si>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</si>
  <si>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</si>
  <si>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</si>
  <si>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</si>
  <si>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</si>
  <si>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</si>
  <si>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</si>
  <si>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</si>
  <si>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</si>
  <si>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</si>
  <si>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</si>
  <si>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</si>
  <si>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</si>
  <si>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</si>
  <si>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</si>
  <si>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</si>
  <si>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</si>
  <si>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</si>
  <si>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</si>
  <si>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</si>
  <si>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</si>
  <si>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</si>
  <si>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</si>
  <si>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</si>
  <si>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</si>
  <si>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</si>
  <si>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</si>
  <si>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</si>
  <si>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</si>
  <si>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</si>
  <si>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</si>
  <si>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</si>
  <si>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</si>
  <si>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</si>
  <si>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</si>
  <si>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</si>
  <si>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</si>
  <si>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</si>
  <si>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</si>
  <si>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</si>
  <si>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</si>
  <si>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</si>
  <si>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</si>
  <si>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</si>
  <si>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</si>
  <si>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</si>
  <si>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</si>
  <si>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</si>
  <si>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</si>
  <si>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</si>
  <si>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</si>
  <si>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</si>
  <si>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</si>
  <si>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</si>
  <si>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</si>
  <si>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</si>
  <si>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</si>
  <si>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</si>
  <si>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</si>
  <si>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</si>
  <si>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</si>
  <si>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</si>
  <si>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</si>
  <si>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</si>
  <si>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</si>
  <si>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</si>
  <si>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</si>
  <si>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</si>
  <si>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</si>
  <si>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</si>
  <si>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</si>
  <si>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</si>
  <si>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</si>
  <si>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</si>
  <si>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</si>
  <si>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</si>
  <si>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</si>
  <si>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</si>
  <si>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</si>
  <si>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</si>
  <si>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</si>
  <si>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</si>
  <si>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</si>
  <si>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</si>
  <si>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</si>
  <si>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</si>
  <si>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</si>
  <si>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</si>
  <si>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</si>
  <si>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</si>
  <si>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</si>
  <si>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</si>
  <si>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</si>
  <si>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</si>
  <si>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</si>
  <si>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</si>
  <si>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</si>
  <si>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</si>
  <si>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</si>
  <si>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</si>
  <si>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</si>
  <si>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</si>
  <si>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</si>
  <si>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</si>
  <si>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</si>
  <si>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</si>
  <si>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</si>
  <si>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</si>
  <si>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</si>
  <si>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</si>
  <si>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</si>
  <si>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</si>
  <si>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</si>
  <si>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</si>
  <si>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</si>
  <si>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</si>
  <si>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</si>
  <si>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</si>
  <si>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</si>
  <si>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</si>
  <si>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</si>
  <si>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</si>
  <si>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</si>
  <si>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</si>
  <si>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</si>
  <si>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</si>
  <si>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</si>
  <si>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</si>
  <si>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</si>
  <si>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</si>
  <si>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</si>
  <si>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</si>
  <si>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</si>
  <si>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</si>
  <si>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</si>
  <si>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</si>
  <si>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</si>
  <si>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</si>
  <si>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</si>
  <si>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</si>
  <si>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</si>
  <si>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</si>
  <si>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</si>
  <si>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</si>
  <si>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</si>
  <si>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</si>
  <si>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</si>
  <si>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</si>
  <si>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</si>
  <si>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</si>
  <si>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</si>
  <si>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</si>
  <si>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</si>
  <si>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</si>
  <si>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</si>
  <si>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</si>
  <si>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</si>
  <si>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</si>
  <si>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</si>
  <si>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</si>
  <si>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</si>
  <si>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</si>
  <si>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</si>
  <si>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</si>
  <si>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</si>
  <si>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</si>
  <si>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</si>
  <si>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</si>
  <si>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</si>
  <si>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</si>
  <si>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</si>
  <si>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</si>
  <si>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</si>
  <si>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</si>
  <si>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</si>
  <si>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</si>
  <si>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</si>
  <si>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</si>
  <si>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</si>
  <si>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</si>
  <si>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</si>
  <si>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</si>
  <si>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</si>
  <si>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</si>
  <si>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</si>
  <si>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</si>
  <si>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</si>
  <si>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</si>
  <si>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</si>
  <si>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</si>
  <si>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</si>
  <si>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</si>
  <si>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</si>
  <si>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</si>
  <si>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</si>
  <si>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</si>
  <si>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</si>
  <si>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</si>
  <si>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</si>
  <si>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</si>
  <si>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</si>
  <si>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</si>
  <si>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</si>
  <si>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</si>
  <si>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</si>
  <si>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</si>
  <si>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</si>
  <si>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</si>
  <si>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</si>
  <si>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</si>
  <si>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</si>
  <si>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</si>
  <si>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</si>
  <si>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</si>
  <si>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</si>
  <si>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</si>
  <si>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</si>
  <si>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</si>
  <si>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</si>
  <si>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</si>
  <si>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</si>
  <si>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</si>
  <si>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</si>
  <si>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</si>
  <si>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</si>
  <si>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</si>
  <si>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</si>
  <si>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</si>
  <si>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</si>
  <si>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</si>
  <si>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</si>
  <si>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</si>
  <si>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</si>
  <si>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</si>
  <si>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</si>
  <si>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</si>
  <si>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</si>
  <si>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</si>
  <si>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</si>
  <si>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</si>
  <si>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</si>
  <si>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</si>
  <si>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</si>
  <si>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</si>
  <si>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</si>
  <si>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</si>
  <si>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</si>
  <si>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</si>
  <si>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</si>
  <si>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</si>
  <si>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</si>
  <si>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</si>
  <si>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</si>
  <si>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</si>
  <si>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</si>
  <si>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</si>
  <si>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</si>
  <si>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</si>
  <si>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</si>
  <si>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</si>
  <si>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</si>
  <si>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</si>
  <si>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</si>
  <si>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</si>
  <si>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</si>
  <si>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</si>
  <si>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</si>
  <si>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</si>
  <si>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</si>
  <si>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</si>
  <si>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</si>
  <si>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</si>
  <si>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</si>
  <si>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</si>
  <si>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</si>
  <si>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</si>
  <si>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</si>
  <si>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</si>
  <si>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</si>
  <si>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</si>
  <si>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</si>
  <si>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</si>
  <si>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</si>
  <si>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</si>
  <si>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</si>
  <si>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</si>
  <si>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</si>
  <si>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</si>
  <si>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</si>
  <si>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</si>
  <si>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</si>
  <si>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</si>
  <si>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</si>
  <si>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</si>
  <si>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</si>
  <si>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</si>
  <si>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</si>
  <si>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</si>
  <si>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</si>
  <si>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</si>
  <si>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</si>
  <si>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</si>
  <si>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</si>
  <si>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</si>
  <si>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</si>
  <si>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</si>
  <si>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</si>
  <si>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</si>
  <si>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</si>
  <si>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</si>
  <si>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</si>
  <si>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</si>
  <si>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</si>
  <si>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</si>
  <si>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</si>
  <si>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</si>
  <si>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</si>
  <si>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</si>
  <si>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</si>
  <si>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</si>
  <si>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</si>
  <si>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</si>
  <si>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</si>
  <si>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</si>
  <si>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</si>
  <si>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</si>
  <si>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</si>
  <si>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</si>
  <si>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</si>
  <si>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</si>
  <si>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</si>
  <si>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</si>
  <si>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</si>
  <si>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</si>
  <si>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</si>
  <si>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</si>
  <si>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</si>
  <si>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</si>
  <si>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</si>
  <si>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</si>
  <si>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</si>
  <si>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</si>
  <si>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</si>
  <si>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</si>
  <si>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</si>
  <si>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</si>
  <si>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</si>
  <si>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</si>
  <si>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</si>
  <si>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</si>
  <si>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</si>
  <si>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</si>
  <si>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</si>
  <si>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</si>
  <si>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</si>
  <si>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</si>
  <si>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</si>
  <si>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</si>
  <si>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</si>
  <si>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</si>
  <si>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</si>
  <si>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</si>
  <si>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</si>
  <si>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</si>
  <si>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</si>
  <si>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</si>
  <si>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</si>
  <si>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</si>
  <si>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</si>
  <si>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</si>
  <si>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</si>
  <si>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</si>
  <si>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</si>
  <si>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</si>
  <si>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</si>
  <si>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</si>
  <si>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</si>
  <si>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</si>
  <si>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</si>
  <si>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</si>
  <si>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</si>
  <si>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</si>
  <si>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</si>
  <si>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</si>
  <si>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</si>
  <si>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</si>
  <si>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</si>
  <si>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</si>
  <si>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</si>
  <si>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</si>
  <si>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</si>
  <si>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</si>
  <si>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</si>
  <si>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</si>
  <si>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</si>
  <si>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</si>
  <si>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</si>
  <si>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</si>
  <si>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</si>
  <si>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</si>
  <si>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</si>
  <si>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</si>
  <si>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</si>
  <si>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</si>
  <si>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</si>
  <si>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</si>
  <si>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</si>
  <si>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</si>
  <si>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</si>
  <si>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</si>
  <si>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</si>
  <si>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</si>
  <si>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</si>
  <si>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</si>
  <si>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</si>
  <si>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</si>
  <si>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</si>
  <si>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</si>
  <si>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</si>
  <si>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</si>
  <si>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</si>
  <si>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</si>
  <si>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</si>
  <si>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</si>
  <si>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</si>
  <si>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</si>
  <si>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</si>
  <si>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</si>
  <si>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</si>
  <si>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</si>
  <si>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</si>
  <si>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</si>
  <si>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</si>
  <si>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</si>
  <si>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</si>
  <si>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</si>
  <si>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</si>
  <si>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</si>
  <si>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</si>
  <si>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</si>
  <si>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</si>
  <si>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</si>
  <si>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</si>
  <si>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</si>
  <si>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</si>
  <si>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</si>
  <si>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</si>
  <si>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</si>
  <si>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</si>
  <si>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</si>
  <si>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</si>
  <si>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</si>
  <si>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</si>
  <si>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</si>
  <si>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</si>
  <si>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</si>
  <si>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</si>
  <si>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</si>
  <si>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</si>
  <si>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</si>
  <si>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</si>
  <si>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</si>
  <si>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</si>
  <si>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</si>
  <si>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</si>
  <si>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</si>
  <si>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</si>
  <si>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</si>
  <si>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</si>
  <si>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</si>
  <si>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</si>
  <si>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</si>
  <si>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</si>
  <si>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</si>
  <si>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</si>
  <si>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</si>
  <si>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</si>
  <si>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</si>
  <si>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</si>
  <si>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</si>
  <si>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</si>
  <si>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</si>
  <si>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</si>
  <si>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</si>
  <si>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</si>
  <si>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</si>
  <si>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</si>
  <si>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</si>
  <si>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</si>
  <si>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</si>
  <si>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</si>
  <si>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</si>
  <si>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</si>
  <si>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</si>
  <si>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</si>
  <si>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</si>
  <si>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</si>
  <si>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</si>
  <si>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</si>
  <si>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</si>
  <si>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</si>
  <si>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</si>
  <si>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</si>
  <si>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</si>
  <si>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</si>
  <si>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</si>
  <si>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</si>
  <si>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</si>
  <si>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</si>
  <si>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</si>
  <si>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</si>
  <si>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</si>
  <si>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</si>
  <si>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</si>
  <si>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</si>
  <si>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</si>
  <si>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</si>
  <si>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</si>
  <si>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</si>
  <si>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</si>
  <si>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</si>
  <si>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</si>
  <si>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</si>
  <si>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</si>
  <si>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</si>
  <si>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</si>
  <si>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</si>
  <si>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</si>
  <si>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</si>
  <si>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</si>
  <si>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</si>
  <si>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</si>
  <si>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</si>
  <si>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</si>
  <si>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</si>
  <si>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</si>
  <si>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</si>
  <si>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</si>
  <si>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</si>
  <si>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</si>
  <si>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</si>
  <si>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</si>
  <si>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</si>
  <si>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</si>
  <si>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</si>
  <si>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</si>
  <si>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</si>
  <si>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</si>
  <si>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</si>
  <si>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</si>
  <si>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</si>
  <si>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</si>
  <si>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</si>
  <si>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</si>
  <si>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</si>
  <si>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</si>
  <si>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</si>
  <si>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</si>
  <si>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</si>
  <si>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</si>
  <si>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</si>
  <si>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</si>
  <si>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</si>
  <si>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</si>
  <si>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</si>
  <si>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</si>
  <si>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</si>
  <si>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</si>
  <si>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</si>
  <si>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</si>
  <si>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</si>
  <si>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</si>
  <si>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</si>
  <si>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</si>
  <si>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</si>
  <si>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</si>
  <si>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</si>
  <si>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</si>
  <si>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</si>
  <si>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</si>
  <si>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</si>
  <si>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</si>
  <si>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</si>
  <si>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</si>
  <si>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</si>
  <si>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</si>
  <si>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</si>
  <si>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</si>
  <si>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</si>
  <si>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</si>
  <si>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</si>
  <si>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</si>
  <si>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</si>
  <si>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</si>
  <si>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</si>
  <si>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</si>
  <si>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</si>
  <si>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</si>
  <si>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</si>
  <si>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</si>
  <si>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</si>
  <si>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</si>
  <si>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</si>
  <si>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</si>
  <si>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</si>
  <si>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</si>
  <si>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</si>
  <si>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</si>
  <si>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</si>
  <si>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</si>
  <si>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</si>
  <si>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</si>
  <si>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</si>
  <si>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</si>
  <si>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</si>
  <si>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</si>
  <si>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</si>
  <si>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</si>
  <si>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</si>
  <si>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</si>
  <si>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</si>
  <si>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</si>
  <si>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</si>
  <si>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</si>
  <si>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</si>
  <si>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</si>
  <si>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</si>
  <si>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</si>
  <si>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</si>
  <si>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</si>
  <si>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</si>
  <si>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</si>
  <si>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</si>
  <si>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</si>
  <si>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</si>
  <si>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</si>
  <si>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</si>
  <si>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</si>
  <si>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</si>
  <si>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</si>
  <si>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</si>
  <si>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</si>
  <si>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</si>
  <si>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</si>
  <si>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</si>
  <si>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</si>
  <si>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</si>
  <si>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</si>
  <si>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</si>
  <si>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</si>
  <si>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</si>
  <si>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</si>
  <si>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</si>
  <si>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</si>
  <si>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</si>
  <si>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</si>
  <si>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</si>
  <si>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</si>
  <si>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</si>
  <si>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</si>
  <si>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</si>
  <si>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</si>
  <si>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</si>
  <si>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</si>
  <si>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</si>
  <si>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</si>
  <si>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</si>
  <si>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</si>
  <si>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</si>
  <si>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</si>
  <si>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</si>
  <si>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</si>
  <si>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</si>
  <si>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</si>
  <si>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</si>
  <si>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</si>
  <si>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</si>
  <si>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</si>
  <si>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</si>
  <si>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</si>
  <si>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</si>
  <si>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</si>
  <si>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</si>
  <si>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</si>
  <si>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</si>
  <si>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</si>
  <si>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</si>
  <si>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</si>
  <si>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</si>
  <si>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</si>
  <si>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</si>
  <si>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</si>
  <si>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</si>
  <si>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</si>
  <si>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</si>
  <si>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</si>
  <si>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</si>
  <si>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</si>
  <si>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</si>
  <si>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</si>
  <si>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</si>
  <si>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</si>
  <si>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</si>
  <si>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</si>
  <si>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</si>
  <si>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</si>
  <si>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</si>
  <si>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</si>
  <si>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</si>
  <si>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</si>
  <si>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</si>
  <si>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</si>
  <si>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</si>
  <si>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</si>
  <si>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</si>
  <si>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</si>
  <si>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</si>
  <si>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</si>
  <si>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</si>
  <si>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</si>
  <si>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</si>
  <si>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</si>
  <si>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</si>
  <si>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</si>
  <si>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</si>
  <si>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</si>
  <si>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</si>
  <si>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</si>
  <si>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</si>
  <si>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</si>
  <si>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</si>
  <si>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</si>
  <si>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</si>
  <si>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</si>
  <si>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</si>
  <si>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</si>
  <si>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</si>
  <si>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</si>
  <si>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</si>
  <si>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</si>
  <si>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</si>
  <si>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</si>
  <si>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</si>
  <si>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</si>
  <si>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</si>
  <si>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</si>
  <si>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</si>
  <si>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</si>
  <si>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</si>
  <si>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</si>
  <si>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</si>
  <si>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</si>
  <si>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</si>
  <si>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</si>
  <si>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</si>
  <si>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</si>
  <si>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</si>
  <si>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</si>
  <si>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</si>
  <si>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</si>
  <si>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</si>
  <si>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</si>
  <si>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</si>
  <si>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</si>
  <si>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</si>
  <si>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</si>
  <si>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</si>
  <si>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</si>
  <si>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</si>
  <si>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</si>
  <si>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</si>
  <si>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</si>
  <si>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</si>
  <si>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</si>
  <si>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</si>
  <si>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</si>
  <si>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</si>
  <si>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</si>
  <si>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</si>
  <si>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</si>
  <si>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</si>
  <si>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</si>
  <si>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</si>
  <si>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</si>
  <si>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</si>
  <si>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</si>
  <si>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</si>
  <si>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</si>
  <si>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</si>
  <si>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</si>
  <si>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</si>
  <si>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</si>
  <si>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</si>
  <si>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</si>
  <si>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</si>
  <si>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</si>
  <si>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</si>
  <si>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</si>
  <si>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</si>
  <si>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</si>
  <si>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</si>
  <si>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</si>
  <si>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</si>
  <si>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</si>
  <si>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</si>
  <si>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</si>
  <si>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</si>
  <si>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</si>
  <si>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</si>
  <si>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</si>
  <si>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</si>
  <si>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</si>
  <si>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</si>
  <si>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</si>
  <si>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</si>
  <si>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</si>
  <si>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</si>
  <si>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</si>
  <si>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</si>
  <si>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</si>
  <si>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</si>
  <si>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</si>
  <si>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</si>
  <si>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</si>
  <si>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</si>
  <si>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</si>
  <si>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</si>
  <si>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</si>
  <si>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</si>
  <si>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</si>
  <si>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</si>
  <si>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</si>
  <si>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</si>
  <si>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</si>
  <si>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</si>
  <si>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</si>
  <si>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</si>
  <si>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</si>
  <si>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</si>
  <si>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</si>
  <si>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</si>
  <si>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</si>
  <si>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</si>
  <si>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</si>
  <si>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</si>
  <si>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</si>
  <si>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</si>
  <si>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</si>
  <si>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</si>
  <si>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</si>
  <si>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</si>
  <si>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</si>
  <si>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</si>
  <si>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</si>
  <si>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</si>
  <si>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</si>
  <si>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</si>
  <si>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</si>
  <si>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</si>
  <si>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</si>
  <si>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</si>
  <si>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</si>
  <si>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</si>
  <si>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</si>
  <si>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</si>
  <si>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</si>
  <si>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</si>
  <si>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</si>
  <si>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</si>
  <si>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</si>
  <si>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</si>
  <si>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</si>
  <si>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</si>
  <si>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</si>
  <si>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</si>
  <si>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</si>
  <si>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</si>
  <si>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</si>
  <si>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</si>
  <si>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</si>
  <si>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</si>
  <si>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</si>
  <si>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</si>
  <si>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</si>
  <si>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</si>
  <si>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</si>
  <si>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</si>
  <si>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</si>
  <si>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</si>
  <si>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</si>
  <si>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</si>
  <si>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</si>
  <si>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</si>
  <si>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</si>
  <si>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</si>
  <si>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</si>
  <si>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</si>
  <si>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</si>
  <si>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</si>
  <si>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</si>
  <si>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</si>
  <si>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</si>
  <si>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</si>
  <si>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</si>
  <si>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</si>
  <si>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</si>
  <si>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</si>
  <si>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</si>
  <si>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</si>
  <si>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</si>
  <si>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</si>
  <si>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</si>
  <si>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</si>
  <si>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</si>
  <si>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</si>
  <si>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</si>
  <si>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</si>
  <si>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</si>
  <si>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</si>
  <si>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</si>
  <si>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</si>
  <si>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</si>
  <si>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</si>
  <si>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</si>
  <si>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</si>
  <si>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</si>
  <si>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</si>
  <si>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</si>
  <si>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</si>
  <si>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</si>
  <si>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</si>
  <si>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</si>
  <si>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</si>
  <si>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</si>
  <si>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</si>
  <si>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</si>
  <si>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</si>
  <si>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</si>
  <si>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</si>
  <si>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</si>
  <si>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</si>
  <si>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</si>
  <si>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</si>
  <si>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</si>
  <si>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</si>
  <si>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</si>
  <si>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</si>
  <si>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</si>
  <si>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</si>
  <si>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</si>
  <si>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</si>
  <si>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</si>
  <si>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</si>
  <si>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</si>
  <si>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</si>
  <si>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</si>
  <si>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</si>
  <si>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</si>
  <si>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</si>
  <si>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</si>
  <si>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</si>
  <si>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</si>
  <si>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</si>
  <si>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</si>
  <si>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</si>
  <si>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</si>
  <si>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</si>
  <si>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</si>
  <si>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</si>
  <si>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</si>
  <si>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</si>
  <si>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</si>
  <si>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</si>
  <si>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</si>
  <si>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</si>
  <si>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</si>
  <si>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</si>
  <si>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</si>
  <si>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</si>
  <si>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</si>
  <si>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</si>
  <si>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</si>
  <si>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</si>
  <si>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</si>
  <si>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</si>
  <si>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</si>
  <si>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</si>
  <si>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</si>
  <si>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</si>
  <si>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</si>
  <si>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</si>
  <si>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</si>
  <si>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</si>
  <si>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</si>
  <si>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</si>
  <si>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</si>
  <si>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</si>
  <si>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</si>
  <si>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</si>
  <si>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</si>
  <si>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</si>
  <si>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</si>
  <si>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</si>
  <si>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</si>
  <si>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</si>
  <si>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</si>
  <si>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</si>
  <si>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</si>
  <si>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</si>
  <si>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</si>
  <si>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</si>
  <si>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</si>
  <si>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</si>
  <si>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</si>
  <si>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</si>
  <si>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</si>
  <si>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</si>
  <si>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</si>
  <si>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</si>
  <si>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</si>
  <si>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</si>
  <si>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</si>
  <si>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</si>
  <si>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</si>
  <si>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</si>
  <si>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</si>
  <si>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</si>
  <si>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</si>
  <si>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</si>
  <si>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</si>
  <si>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</si>
  <si>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</si>
  <si>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</si>
  <si>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</si>
  <si>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</si>
  <si>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</si>
  <si>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</si>
  <si>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</si>
  <si>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</si>
  <si>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</si>
  <si>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</si>
  <si>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</si>
  <si>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</si>
  <si>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</si>
  <si>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</si>
  <si>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</si>
  <si>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</si>
  <si>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</si>
  <si>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</si>
  <si>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</si>
  <si>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</si>
  <si>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</si>
  <si>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</si>
  <si>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</si>
  <si>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</si>
  <si>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</si>
  <si>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</si>
  <si>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</si>
  <si>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</si>
  <si>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</si>
  <si>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</si>
  <si>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</si>
  <si>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</si>
  <si>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</si>
  <si>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</si>
  <si>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</si>
  <si>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</si>
  <si>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</si>
  <si>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</si>
  <si>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</si>
  <si>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</si>
  <si>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</si>
  <si>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</si>
  <si>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</si>
  <si>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</si>
  <si>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</si>
  <si>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</si>
  <si>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</si>
  <si>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</si>
  <si>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</si>
  <si>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</si>
  <si>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</si>
  <si>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</si>
  <si>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</si>
  <si>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</si>
  <si>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</si>
  <si>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</si>
  <si>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</si>
  <si>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</si>
  <si>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</si>
  <si>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</si>
  <si>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</si>
  <si>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</si>
  <si>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</si>
  <si>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</si>
  <si>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</si>
  <si>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</si>
  <si>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</si>
  <si>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</si>
  <si>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</si>
  <si>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</si>
  <si>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</si>
  <si>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</si>
  <si>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</si>
  <si>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</si>
  <si>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</si>
  <si>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</si>
  <si>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</si>
  <si>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</si>
  <si>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</si>
  <si>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</si>
  <si>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</si>
  <si>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</si>
  <si>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</si>
  <si>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</si>
  <si>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</si>
  <si>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</si>
  <si>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</si>
  <si>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</si>
  <si>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</si>
  <si>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</si>
  <si>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</si>
  <si>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</si>
  <si>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</si>
  <si>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</si>
  <si>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</si>
  <si>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</si>
  <si>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</si>
  <si>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</si>
  <si>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</si>
  <si>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</si>
  <si>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</si>
  <si>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</si>
  <si>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</si>
  <si>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</si>
  <si>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</si>
  <si>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</si>
  <si>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</si>
  <si>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</si>
  <si>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</si>
  <si>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</si>
  <si>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</si>
  <si>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</si>
  <si>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</si>
  <si>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</si>
  <si>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</si>
  <si>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</si>
  <si>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</si>
  <si>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</si>
  <si>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</si>
  <si>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</si>
  <si>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</si>
  <si>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</si>
  <si>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</si>
  <si>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</si>
  <si>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</si>
  <si>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</si>
  <si>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</si>
  <si>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</si>
  <si>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</si>
  <si>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</si>
  <si>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</si>
  <si>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</si>
  <si>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</si>
  <si>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</si>
  <si>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</si>
  <si>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</si>
  <si>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</si>
  <si>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</si>
  <si>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</si>
  <si>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</si>
  <si>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</si>
  <si>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</si>
  <si>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</si>
  <si>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</si>
  <si>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</si>
  <si>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</si>
  <si>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</si>
  <si>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</si>
  <si>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</si>
  <si>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</si>
  <si>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</si>
  <si>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</si>
  <si>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</si>
  <si>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</si>
  <si>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</si>
  <si>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</si>
  <si>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</si>
  <si>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</si>
  <si>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</si>
  <si>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</si>
  <si>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</si>
  <si>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</si>
  <si>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</si>
  <si>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</si>
  <si>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</si>
  <si>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</si>
  <si>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</si>
  <si>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</si>
  <si>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</si>
  <si>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</si>
  <si>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</si>
  <si>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</si>
  <si>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</si>
  <si>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</si>
  <si>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</si>
  <si>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</si>
  <si>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</si>
  <si>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</si>
  <si>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</si>
  <si>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</si>
  <si>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</si>
  <si>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</si>
  <si>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</si>
  <si>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</si>
  <si>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</si>
  <si>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</si>
  <si>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</si>
  <si>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</si>
  <si>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</si>
  <si>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</si>
  <si>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</si>
  <si>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</si>
  <si>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</si>
  <si>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</si>
  <si>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</si>
  <si>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</si>
  <si>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</si>
  <si>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</si>
  <si>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</si>
  <si>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</si>
  <si>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</si>
  <si>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</si>
  <si>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</si>
  <si>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</si>
  <si>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</si>
  <si>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</si>
  <si>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</si>
  <si>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</si>
  <si>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</si>
  <si>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</si>
  <si>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</si>
  <si>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</si>
  <si>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</si>
  <si>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</si>
  <si>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</si>
  <si>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</si>
  <si>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</si>
  <si>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</si>
  <si>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</si>
  <si>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</si>
  <si>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</si>
  <si>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</si>
  <si>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</si>
  <si>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</si>
  <si>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</si>
  <si>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</si>
  <si>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</si>
  <si>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</si>
  <si>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</si>
  <si>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</si>
  <si>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</si>
  <si>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</si>
  <si>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</si>
  <si>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</si>
  <si>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</si>
  <si>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</si>
  <si>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</si>
  <si>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</si>
  <si>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</si>
  <si>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</si>
  <si>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</si>
  <si>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</si>
  <si>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</si>
  <si>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</si>
  <si>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</si>
  <si>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</si>
  <si>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</si>
  <si>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</si>
  <si>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</si>
  <si>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</si>
  <si>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</si>
  <si>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</si>
  <si>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</si>
  <si>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</si>
  <si>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</si>
  <si>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</si>
  <si>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</si>
  <si>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</si>
  <si>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</si>
  <si>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</si>
  <si>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</si>
  <si>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</si>
  <si>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</si>
  <si>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</si>
  <si>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</si>
  <si>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</si>
  <si>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</si>
  <si>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</si>
  <si>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</si>
  <si>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</si>
  <si>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</si>
  <si>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</si>
  <si>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</si>
  <si>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</si>
  <si>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</si>
  <si>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</si>
  <si>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</si>
  <si>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</si>
  <si>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</si>
  <si>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</si>
  <si>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</si>
  <si>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</si>
  <si>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</si>
  <si>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</si>
  <si>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</si>
  <si>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</si>
  <si>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</si>
  <si>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</si>
  <si>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</si>
  <si>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</si>
  <si>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</si>
  <si>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</si>
  <si>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</si>
  <si>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</si>
  <si>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</si>
  <si>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</si>
  <si>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</si>
  <si>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</si>
  <si>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</si>
  <si>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</si>
  <si>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</si>
  <si>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</si>
  <si>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</si>
  <si>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</si>
  <si>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</si>
  <si>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</si>
  <si>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</si>
  <si>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</si>
  <si>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</si>
  <si>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</si>
  <si>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</si>
  <si>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</si>
  <si>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</si>
  <si>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</si>
  <si>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</si>
  <si>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</si>
  <si>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</si>
  <si>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</si>
  <si>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</si>
  <si>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</si>
  <si>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</si>
  <si>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</si>
  <si>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</si>
  <si>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</si>
  <si>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</si>
  <si>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</si>
  <si>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</si>
  <si>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</si>
  <si>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</si>
  <si>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</si>
  <si>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</si>
  <si>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</si>
  <si>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</si>
  <si>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</si>
  <si>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</si>
  <si>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</si>
  <si>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</si>
  <si>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</si>
  <si>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</si>
  <si>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</si>
  <si>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</si>
  <si>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</si>
  <si>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</si>
  <si>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</si>
  <si>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</si>
  <si>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</si>
  <si>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</si>
  <si>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</si>
  <si>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</si>
  <si>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</si>
  <si>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</si>
  <si>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</si>
  <si>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</si>
  <si>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</si>
  <si>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</si>
  <si>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</si>
  <si>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</si>
  <si>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</si>
  <si>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</si>
  <si>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</si>
  <si>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</si>
  <si>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</si>
  <si>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</si>
  <si>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</si>
  <si>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</si>
  <si>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</si>
  <si>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</si>
  <si>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</si>
  <si>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</si>
  <si>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</si>
  <si>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</si>
  <si>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</si>
  <si>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</si>
  <si>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</si>
  <si>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</si>
  <si>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</si>
  <si>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</si>
  <si>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</si>
  <si>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</si>
  <si>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</si>
  <si>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</si>
  <si>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</si>
  <si>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</si>
  <si>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</si>
  <si>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</si>
  <si>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</si>
  <si>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</si>
  <si>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</si>
  <si>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</si>
  <si>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</si>
  <si>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</si>
  <si>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</si>
  <si>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</si>
  <si>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</si>
  <si>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</si>
  <si>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</si>
  <si>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</si>
  <si>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</si>
  <si>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</si>
  <si>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</si>
  <si>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</si>
  <si>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</si>
  <si>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</si>
  <si>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</si>
  <si>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</si>
  <si>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</si>
  <si>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</si>
  <si>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</si>
  <si>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</si>
  <si>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</si>
  <si>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</si>
  <si>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</si>
  <si>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</si>
  <si>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</si>
  <si>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</si>
  <si>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</si>
  <si>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</si>
  <si>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</si>
  <si>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</si>
  <si>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</si>
  <si>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</si>
  <si>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</si>
  <si>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</si>
  <si>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</si>
  <si>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</si>
  <si>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</si>
  <si>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</si>
  <si>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</si>
  <si>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</si>
  <si>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</si>
  <si>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</si>
  <si>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</si>
  <si>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</si>
  <si>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</si>
  <si>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</si>
  <si>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</si>
  <si>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</si>
  <si>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</si>
  <si>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</si>
  <si>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</si>
  <si>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</si>
  <si>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</si>
  <si>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</si>
  <si>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</si>
  <si>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</si>
  <si>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</si>
  <si>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</si>
  <si>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</si>
  <si>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</si>
  <si>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</si>
  <si>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</si>
  <si>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</si>
  <si>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</si>
  <si>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</si>
  <si>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</si>
  <si>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</si>
  <si>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</si>
  <si>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</si>
  <si>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</si>
  <si>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</si>
  <si>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</si>
  <si>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</si>
  <si>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</si>
  <si>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</si>
  <si>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</si>
  <si>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</si>
  <si>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</si>
  <si>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</si>
  <si>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</si>
  <si>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</si>
  <si>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</si>
  <si>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</si>
  <si>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</si>
  <si>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</si>
  <si>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</si>
  <si>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</si>
  <si>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</si>
  <si>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</si>
  <si>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</si>
  <si>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</si>
  <si>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</si>
  <si>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</si>
  <si>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</si>
  <si>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</si>
  <si>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</si>
  <si>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</si>
  <si>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</si>
  <si>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</si>
  <si>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</si>
  <si>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</si>
  <si>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</si>
  <si>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</si>
  <si>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</si>
  <si>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</si>
  <si>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</si>
  <si>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</si>
  <si>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</si>
  <si>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</si>
  <si>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</si>
  <si>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</si>
  <si>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</si>
  <si>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</si>
  <si>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</si>
  <si>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</si>
  <si>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</si>
  <si>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</si>
  <si>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</si>
  <si>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</si>
  <si>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</si>
  <si>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</si>
  <si>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</si>
  <si>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</si>
  <si>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</si>
  <si>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</si>
  <si>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</si>
  <si>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</si>
  <si>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</si>
  <si>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</si>
  <si>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</si>
  <si>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</si>
  <si>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</si>
  <si>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</si>
  <si>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</si>
  <si>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</si>
  <si>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</si>
  <si>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</si>
  <si>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</si>
  <si>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</si>
  <si>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</si>
  <si>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</si>
  <si>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</si>
  <si>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</si>
  <si>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</si>
  <si>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</si>
  <si>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</si>
  <si>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</si>
  <si>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</si>
  <si>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</si>
  <si>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</si>
  <si>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</si>
  <si>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</si>
  <si>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</si>
  <si>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</si>
  <si>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</si>
  <si>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</si>
  <si>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</si>
  <si>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</si>
  <si>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</si>
  <si>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</si>
  <si>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</si>
  <si>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</si>
  <si>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</si>
  <si>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</si>
  <si>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</si>
  <si>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</si>
  <si>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</si>
  <si>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</si>
  <si>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</si>
  <si>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</si>
  <si>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</si>
  <si>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</si>
  <si>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</si>
  <si>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</si>
  <si>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</si>
  <si>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</si>
  <si>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</si>
  <si>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</si>
  <si>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</si>
  <si>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</si>
  <si>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</si>
  <si>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</si>
  <si>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</si>
  <si>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</si>
  <si>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</si>
  <si>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</si>
  <si>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</si>
  <si>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</si>
  <si>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</si>
  <si>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</si>
  <si>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</si>
  <si>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</si>
  <si>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</si>
  <si>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</si>
  <si>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</si>
  <si>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</si>
  <si>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</si>
  <si>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</si>
  <si>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</si>
  <si>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</si>
  <si>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</si>
  <si>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</si>
  <si>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</si>
  <si>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</si>
  <si>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</si>
  <si>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</si>
  <si>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</si>
  <si>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</si>
  <si>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</si>
  <si>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</si>
  <si>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</si>
  <si>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</si>
  <si>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</si>
  <si>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</si>
  <si>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</si>
  <si>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</si>
  <si>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</si>
  <si>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</si>
  <si>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</si>
  <si>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</si>
  <si>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</si>
  <si>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</si>
  <si>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</si>
  <si>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</si>
  <si>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</si>
  <si>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</si>
  <si>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</si>
  <si>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</si>
  <si>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</si>
  <si>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</si>
  <si>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</si>
  <si>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</si>
  <si>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</si>
  <si>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</si>
  <si>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</si>
  <si>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</si>
  <si>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</si>
  <si>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</si>
  <si>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</si>
  <si>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</si>
  <si>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</si>
  <si>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</si>
  <si>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</si>
  <si>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</si>
  <si>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</si>
  <si>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</si>
  <si>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</si>
  <si>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</si>
  <si>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</si>
  <si>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</si>
  <si>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</si>
  <si>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</si>
  <si>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</si>
  <si>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</si>
  <si>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</si>
  <si>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</si>
  <si>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</si>
  <si>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</si>
  <si>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</si>
  <si>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</si>
  <si>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</si>
  <si>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</si>
  <si>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</si>
  <si>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</si>
  <si>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</si>
  <si>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</si>
  <si>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</si>
  <si>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</si>
  <si>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</si>
  <si>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</si>
  <si>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</si>
  <si>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</si>
  <si>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</si>
  <si>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</si>
  <si>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</si>
  <si>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</si>
  <si>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</si>
  <si>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</si>
  <si>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</si>
  <si>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</si>
  <si>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</si>
  <si>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</si>
  <si>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</si>
  <si>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</si>
  <si>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</si>
  <si>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</si>
  <si>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</si>
  <si>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</si>
  <si>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</si>
  <si>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</si>
  <si>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</si>
  <si>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</si>
  <si>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</si>
  <si>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</si>
  <si>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</si>
  <si>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</si>
  <si>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</si>
  <si>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</si>
  <si>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</si>
  <si>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</si>
  <si>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</si>
  <si>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</si>
  <si>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</si>
  <si>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</si>
  <si>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</si>
  <si>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</si>
  <si>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</si>
  <si>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</si>
  <si>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</si>
  <si>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</si>
  <si>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</si>
  <si>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</si>
  <si>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</si>
  <si>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</si>
  <si>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</si>
  <si>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</si>
  <si>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</si>
  <si>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</si>
  <si>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</si>
  <si>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</si>
  <si>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</si>
  <si>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</si>
  <si>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</si>
  <si>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</si>
  <si>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</si>
  <si>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</si>
  <si>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</si>
  <si>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</si>
  <si>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</si>
  <si>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</si>
  <si>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</si>
  <si>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</si>
  <si>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</si>
  <si>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</si>
  <si>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</si>
  <si>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</si>
  <si>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</si>
  <si>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</si>
  <si>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</si>
  <si>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</si>
  <si>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</si>
  <si>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</si>
  <si>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</si>
  <si>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</si>
  <si>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</si>
  <si>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</si>
  <si>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</si>
  <si>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</si>
  <si>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</si>
  <si>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</si>
  <si>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</si>
  <si>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</si>
  <si>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</si>
  <si>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</si>
  <si>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</si>
  <si>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</si>
  <si>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</si>
  <si>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</si>
  <si>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</si>
  <si>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</si>
  <si>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</si>
  <si>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</si>
  <si>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</si>
  <si>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</si>
  <si>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</si>
  <si>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</si>
  <si>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</si>
  <si>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</si>
  <si>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</si>
  <si>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</si>
  <si>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</si>
  <si>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</si>
  <si>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</si>
  <si>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</si>
  <si>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</si>
  <si>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</si>
  <si>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</si>
  <si>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</si>
  <si>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</si>
  <si>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</si>
  <si>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</si>
  <si>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</si>
  <si>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</si>
  <si>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</si>
  <si>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</si>
  <si>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</si>
  <si>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</si>
  <si>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</si>
  <si>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</si>
  <si>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</si>
  <si>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</si>
  <si>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</si>
  <si>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</si>
  <si>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</si>
  <si>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</si>
  <si>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</si>
  <si>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</si>
  <si>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</si>
  <si>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</si>
  <si>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</si>
  <si>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</si>
  <si>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</si>
  <si>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</si>
  <si>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</si>
  <si>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</si>
  <si>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</si>
  <si>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</si>
  <si>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</si>
  <si>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</si>
  <si>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</si>
  <si>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</si>
  <si>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</si>
  <si>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</si>
  <si>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</si>
  <si>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</si>
  <si>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</si>
  <si>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</si>
  <si>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</si>
  <si>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</si>
  <si>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</si>
  <si>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</si>
  <si>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</si>
  <si>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</si>
  <si>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</si>
  <si>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</si>
  <si>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</si>
  <si>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</si>
  <si>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</si>
  <si>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</si>
  <si>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</si>
  <si>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</si>
  <si>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</si>
  <si>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</si>
  <si>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</si>
  <si>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</si>
  <si>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</si>
  <si>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</si>
  <si>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</si>
  <si>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</si>
  <si>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</si>
  <si>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</si>
  <si>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</si>
  <si>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</si>
  <si>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</si>
  <si>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</si>
  <si>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</si>
  <si>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</si>
  <si>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</si>
  <si>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</si>
  <si>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</si>
  <si>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</si>
  <si>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</si>
  <si>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</si>
  <si>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</si>
  <si>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</si>
  <si>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</si>
  <si>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</si>
  <si>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</si>
  <si>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</si>
  <si>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</si>
  <si>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</si>
  <si>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</si>
  <si>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</si>
  <si>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</si>
  <si>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</si>
  <si>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</si>
  <si>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</si>
  <si>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</si>
  <si>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</si>
  <si>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</si>
  <si>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</si>
  <si>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</si>
  <si>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</si>
  <si>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</si>
  <si>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</si>
  <si>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</si>
  <si>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</si>
  <si>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</si>
  <si>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</si>
  <si>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</si>
  <si>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</si>
  <si>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</si>
  <si>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</si>
  <si>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</si>
  <si>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</si>
  <si>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</si>
  <si>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</si>
  <si>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</si>
  <si>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</si>
  <si>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</si>
  <si>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</si>
  <si>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</si>
  <si>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</si>
  <si>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</si>
  <si>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</si>
  <si>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</si>
  <si>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</si>
  <si>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</si>
  <si>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</si>
  <si>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</si>
  <si>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</si>
  <si>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</si>
  <si>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</si>
  <si>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</si>
  <si>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</si>
  <si>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</si>
  <si>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</si>
  <si>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</si>
  <si>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</si>
  <si>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</si>
  <si>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</si>
  <si>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</si>
  <si>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</si>
  <si>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</si>
  <si>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</si>
  <si>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</si>
  <si>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</si>
  <si>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</si>
  <si>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</si>
  <si>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</si>
  <si>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</si>
  <si>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</si>
  <si>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</si>
  <si>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</si>
  <si>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</si>
  <si>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</si>
  <si>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</si>
  <si>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</si>
  <si>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</si>
  <si>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</si>
  <si>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</si>
  <si>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</si>
  <si>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</si>
  <si>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</si>
  <si>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</si>
  <si>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</si>
  <si>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</si>
  <si>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</si>
  <si>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</si>
  <si>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</si>
  <si>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</si>
  <si>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</si>
  <si>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</si>
  <si>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</si>
  <si>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</si>
  <si>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</si>
  <si>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</si>
  <si>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</si>
  <si>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</si>
  <si>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</si>
  <si>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</si>
  <si>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</si>
  <si>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</si>
  <si>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</si>
  <si>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</si>
  <si>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</si>
  <si>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</si>
  <si>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</si>
  <si>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</si>
  <si>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</si>
  <si>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</si>
  <si>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</si>
  <si>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</si>
  <si>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</si>
  <si>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</si>
  <si>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</si>
  <si>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</si>
  <si>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</si>
  <si>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</si>
  <si>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</si>
  <si>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</si>
  <si>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</si>
  <si>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</si>
  <si>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</si>
  <si>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</si>
  <si>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</si>
  <si>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</si>
  <si>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</si>
  <si>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</si>
  <si>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</si>
  <si>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</si>
  <si>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</si>
  <si>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</si>
  <si>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</si>
  <si>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</si>
  <si>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</si>
  <si>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</si>
  <si>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</si>
  <si>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</si>
  <si>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</si>
  <si>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</si>
  <si>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</si>
  <si>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</si>
  <si>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</si>
  <si>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</si>
  <si>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</si>
  <si>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</si>
  <si>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</si>
  <si>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</si>
  <si>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</si>
  <si>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</si>
  <si>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</si>
  <si>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</si>
  <si>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</si>
  <si>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</si>
  <si>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</si>
  <si>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</si>
  <si>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</si>
  <si>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</si>
  <si>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</si>
  <si>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</si>
  <si>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</si>
  <si>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</si>
  <si>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</si>
  <si>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</si>
  <si>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</si>
  <si>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</si>
  <si>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</si>
  <si>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</si>
  <si>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</si>
  <si>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</si>
  <si>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</si>
  <si>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</si>
  <si>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</si>
  <si>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</si>
  <si>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</si>
  <si>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</si>
  <si>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</si>
  <si>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</si>
  <si>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</si>
  <si>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</si>
  <si>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</si>
  <si>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</si>
  <si>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</si>
  <si>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</si>
  <si>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</si>
  <si>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</si>
  <si>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</si>
  <si>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</si>
  <si>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</si>
  <si>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</si>
  <si>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</si>
  <si>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</si>
  <si>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</si>
  <si>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</si>
  <si>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</si>
  <si>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</si>
  <si>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</si>
  <si>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</si>
  <si>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</si>
  <si>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</si>
  <si>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</si>
  <si>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</si>
  <si>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</si>
  <si>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</si>
  <si>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</si>
  <si>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</si>
  <si>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</si>
  <si>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</si>
  <si>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</si>
  <si>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</si>
  <si>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</si>
  <si>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</si>
  <si>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</si>
  <si>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</si>
  <si>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</si>
  <si>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</si>
  <si>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</si>
  <si>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</si>
  <si>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</si>
  <si>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</si>
  <si>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</si>
  <si>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</si>
  <si>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</si>
  <si>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</si>
  <si>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</si>
  <si>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</si>
  <si>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</si>
  <si>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</si>
  <si>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</si>
  <si>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</si>
  <si>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</si>
  <si>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</si>
  <si>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</si>
  <si>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</si>
  <si>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</si>
  <si>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</si>
  <si>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</si>
  <si>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</si>
  <si>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</si>
  <si>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</si>
  <si>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</si>
  <si>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</si>
  <si>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</si>
  <si>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</si>
  <si>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</si>
  <si>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</si>
  <si>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</si>
  <si>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</si>
  <si>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</si>
  <si>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</si>
  <si>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</si>
  <si>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</si>
  <si>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</si>
  <si>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</si>
  <si>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</si>
  <si>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</si>
  <si>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</si>
  <si>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</si>
  <si>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</si>
  <si>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</si>
  <si>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</si>
  <si>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</si>
  <si>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</si>
  <si>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</si>
  <si>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</si>
  <si>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</si>
  <si>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</si>
  <si>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</si>
  <si>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</si>
  <si>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</si>
  <si>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</si>
  <si>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</si>
  <si>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</si>
  <si>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</si>
  <si>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</si>
  <si>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</si>
  <si>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</si>
  <si>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</si>
  <si>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</si>
  <si>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</si>
  <si>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</si>
  <si>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</si>
  <si>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</si>
  <si>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</si>
  <si>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</si>
  <si>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</si>
  <si>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</si>
  <si>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</si>
  <si>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</si>
  <si>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</si>
  <si>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</si>
  <si>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</si>
  <si>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</si>
  <si>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</si>
  <si>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</si>
  <si>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</si>
  <si>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</si>
  <si>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</si>
  <si>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</si>
  <si>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</si>
  <si>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</si>
  <si>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</si>
  <si>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</si>
  <si>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</si>
  <si>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</si>
  <si>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</si>
  <si>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</si>
  <si>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</si>
  <si>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</si>
  <si>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</si>
  <si>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</si>
  <si>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</si>
  <si>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</si>
  <si>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</si>
  <si>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</si>
  <si>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</si>
  <si>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</si>
  <si>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</si>
  <si>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</si>
  <si>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</si>
  <si>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</si>
  <si>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</si>
  <si>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</si>
  <si>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</si>
  <si>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</si>
  <si>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</si>
  <si>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</si>
  <si>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</si>
  <si>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</si>
  <si>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</si>
  <si>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</si>
  <si>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</si>
  <si>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</si>
  <si>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</si>
  <si>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</si>
  <si>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</si>
  <si>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</si>
  <si>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</si>
  <si>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</si>
  <si>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</si>
  <si>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</si>
  <si>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</si>
  <si>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</si>
  <si>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</si>
  <si>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</si>
  <si>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</si>
  <si>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</si>
  <si>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</si>
  <si>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</si>
  <si>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</si>
  <si>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</si>
  <si>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</si>
  <si>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</si>
  <si>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</si>
  <si>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</si>
  <si>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</si>
  <si>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</si>
  <si>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</si>
  <si>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</si>
  <si>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</si>
  <si>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</si>
  <si>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</si>
  <si>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</si>
  <si>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</si>
  <si>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</si>
  <si>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</si>
  <si>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</si>
  <si>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</si>
  <si>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</si>
  <si>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</si>
  <si>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</si>
  <si>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</si>
  <si>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</si>
  <si>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</si>
  <si>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</si>
  <si>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</si>
  <si>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</si>
  <si>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</si>
  <si>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</si>
  <si>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</si>
  <si>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</si>
  <si>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</si>
  <si>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</si>
  <si>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</si>
  <si>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</si>
  <si>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</si>
  <si>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</si>
  <si>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</si>
  <si>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</si>
  <si>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</si>
  <si>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</si>
  <si>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</si>
  <si>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</si>
  <si>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</si>
  <si>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</si>
  <si>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</si>
  <si>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</si>
  <si>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</si>
  <si>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</si>
  <si>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</si>
  <si>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</si>
  <si>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</si>
  <si>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</si>
  <si>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</si>
  <si>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</si>
  <si>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</si>
  <si>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</si>
  <si>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</si>
  <si>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</si>
  <si>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</si>
  <si>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</si>
  <si>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</si>
  <si>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</si>
  <si>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</si>
  <si>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</si>
  <si>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</si>
  <si>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</si>
  <si>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</si>
  <si>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</si>
  <si>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</si>
  <si>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</si>
  <si>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</si>
  <si>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</si>
  <si>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</si>
  <si>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</si>
  <si>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</si>
  <si>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</si>
  <si>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</si>
  <si>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</si>
  <si>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</si>
  <si>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</si>
  <si>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</si>
  <si>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</si>
  <si>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</si>
  <si>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</si>
  <si>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</si>
  <si>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</si>
  <si>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</si>
  <si>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</si>
  <si>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</si>
  <si>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</si>
  <si>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</si>
  <si>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</si>
  <si>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</si>
  <si>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</si>
  <si>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</si>
  <si>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</si>
  <si>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</si>
  <si>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</si>
  <si>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</si>
  <si>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</si>
  <si>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</si>
  <si>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</si>
  <si>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</si>
  <si>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</si>
  <si>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</si>
  <si>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</si>
  <si>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</si>
  <si>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</si>
  <si>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</si>
  <si>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</si>
  <si>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</si>
  <si>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</si>
  <si>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</si>
  <si>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</si>
  <si>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</si>
  <si>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</si>
  <si>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</si>
  <si>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</si>
  <si>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</si>
  <si>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</si>
  <si>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</si>
  <si>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</si>
  <si>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</si>
  <si>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</si>
  <si>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</si>
  <si>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</si>
  <si>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</si>
  <si>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</si>
  <si>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</si>
  <si>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</si>
  <si>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</si>
  <si>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</si>
  <si>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</si>
  <si>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</si>
  <si>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</si>
  <si>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</si>
  <si>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</si>
  <si>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</si>
  <si>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</si>
  <si>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</si>
  <si>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</si>
  <si>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</si>
  <si>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</si>
  <si>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</si>
  <si>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</si>
  <si>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</si>
  <si>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</si>
  <si>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</si>
  <si>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</si>
  <si>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</si>
  <si>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</si>
  <si>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</si>
  <si>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</si>
  <si>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</si>
  <si>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</si>
  <si>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</si>
  <si>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</si>
  <si>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</si>
  <si>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</si>
  <si>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</si>
  <si>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</si>
  <si>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</si>
  <si>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</si>
  <si>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</si>
  <si>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</si>
  <si>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</si>
  <si>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</si>
  <si>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</si>
  <si>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</si>
  <si>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</si>
  <si>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</si>
  <si>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</si>
  <si>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</si>
  <si>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</si>
  <si>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</si>
  <si>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</si>
  <si>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</si>
  <si>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</si>
  <si>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</si>
  <si>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</si>
  <si>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</si>
  <si>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</si>
  <si>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</si>
  <si>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</si>
  <si>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</si>
  <si>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</si>
  <si>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</si>
  <si>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</si>
  <si>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</si>
  <si>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</si>
  <si>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</si>
  <si>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</si>
  <si>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</si>
  <si>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</si>
  <si>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</si>
  <si>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</si>
  <si>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</si>
  <si>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</si>
  <si>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</si>
  <si>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</si>
  <si>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</si>
  <si>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</si>
  <si>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</si>
  <si>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</si>
  <si>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</si>
  <si>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</si>
  <si>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</si>
  <si>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</si>
  <si>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</si>
  <si>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</si>
  <si>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</si>
  <si>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</si>
  <si>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</si>
  <si>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</si>
  <si>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</si>
  <si>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</si>
  <si>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</si>
  <si>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</si>
  <si>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</si>
  <si>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</si>
  <si>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</si>
  <si>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</si>
  <si>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</si>
  <si>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</si>
  <si>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</si>
  <si>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</si>
  <si>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</si>
  <si>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</si>
  <si>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</si>
  <si>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</si>
  <si>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</si>
  <si>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</si>
  <si>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</si>
  <si>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</si>
  <si>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</si>
  <si>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</si>
  <si>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</si>
  <si>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</si>
  <si>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</si>
  <si>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</si>
  <si>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</si>
  <si>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</si>
  <si>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</si>
  <si>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</si>
  <si>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</si>
  <si>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</si>
  <si>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</si>
  <si>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</si>
  <si>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</si>
  <si>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</si>
  <si>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</si>
  <si>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</si>
  <si>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</si>
  <si>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</si>
  <si>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</si>
  <si>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</si>
  <si>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</si>
  <si>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</si>
  <si>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</si>
  <si>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</si>
  <si>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</si>
  <si>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</si>
  <si>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</si>
  <si>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</si>
  <si>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</si>
  <si>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</si>
  <si>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</si>
  <si>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</si>
  <si>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</si>
  <si>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</si>
  <si>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</si>
  <si>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</si>
  <si>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</si>
  <si>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</si>
  <si>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</si>
  <si>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</si>
  <si>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</si>
  <si>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</si>
  <si>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</si>
  <si>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</si>
  <si>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</si>
  <si>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</si>
  <si>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</si>
  <si>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</si>
  <si>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</si>
  <si>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</si>
  <si>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</si>
  <si>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</si>
  <si>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</si>
  <si>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</si>
  <si>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</si>
  <si>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</si>
  <si>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</si>
  <si>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</si>
  <si>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</si>
  <si>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</si>
  <si>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</si>
  <si>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</si>
  <si>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</si>
  <si>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</si>
  <si>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</si>
  <si>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</si>
  <si>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</si>
  <si>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</si>
  <si>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</si>
  <si>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</si>
  <si>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</si>
  <si>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</si>
  <si>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</si>
  <si>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</si>
  <si>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</si>
  <si>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</si>
  <si>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</si>
  <si>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</si>
  <si>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</si>
  <si>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</si>
  <si>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</si>
  <si>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</si>
  <si>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</si>
  <si>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</si>
  <si>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</si>
  <si>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</si>
  <si>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</si>
  <si>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</si>
  <si>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</si>
  <si>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</si>
  <si>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</si>
  <si>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</si>
  <si>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</si>
  <si>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</si>
  <si>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</si>
  <si>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</si>
  <si>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</si>
  <si>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</si>
  <si>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</si>
  <si>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</si>
  <si>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</si>
  <si>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</si>
  <si>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</si>
  <si>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</si>
  <si>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</si>
  <si>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</si>
  <si>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</si>
  <si>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</si>
  <si>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</si>
  <si>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</si>
  <si>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</si>
  <si>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</si>
  <si>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</si>
  <si>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</si>
  <si>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</si>
  <si>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</si>
  <si>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</si>
  <si>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</si>
  <si>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</si>
  <si>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</si>
  <si>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</si>
  <si>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</si>
  <si>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</si>
  <si>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</si>
  <si>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</si>
  <si>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</si>
  <si>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</si>
  <si>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</si>
  <si>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</si>
  <si>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</si>
  <si>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</si>
  <si>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</si>
  <si>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</si>
  <si>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</si>
  <si>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</si>
  <si>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</si>
  <si>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</si>
  <si>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</si>
  <si>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</si>
  <si>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</si>
  <si>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</si>
  <si>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</si>
  <si>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</si>
  <si>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</si>
  <si>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</si>
  <si>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</si>
  <si>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</si>
  <si>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</si>
  <si>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</si>
  <si>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</si>
  <si>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</si>
  <si>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</si>
  <si>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</si>
  <si>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</si>
  <si>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</si>
  <si>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</si>
  <si>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</si>
  <si>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</si>
  <si>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</si>
  <si>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</si>
  <si>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</si>
  <si>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</si>
  <si>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</si>
  <si>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</si>
  <si>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</si>
  <si>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</si>
  <si>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</si>
  <si>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</si>
  <si>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</si>
  <si>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</si>
  <si>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</si>
  <si>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</si>
  <si>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</si>
  <si>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</si>
  <si>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</si>
  <si>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</si>
  <si>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</si>
  <si>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</si>
  <si>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</si>
  <si>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</si>
  <si>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</si>
  <si>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</si>
  <si>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</si>
  <si>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</si>
  <si>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</si>
  <si>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</si>
  <si>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</si>
  <si>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</si>
  <si>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</si>
  <si>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</si>
  <si>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</si>
  <si>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</si>
  <si>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</si>
  <si>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</si>
  <si>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</si>
  <si>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</si>
  <si>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</si>
  <si>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</si>
  <si>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</si>
  <si>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</si>
  <si>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</si>
  <si>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</si>
  <si>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</si>
  <si>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</si>
  <si>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</si>
  <si>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</si>
  <si>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</si>
  <si>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</si>
  <si>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</si>
  <si>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</si>
  <si>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</si>
  <si>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</si>
  <si>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</si>
  <si>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</si>
  <si>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</si>
  <si>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</si>
  <si>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</si>
  <si>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</si>
  <si>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</si>
  <si>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</si>
  <si>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</si>
  <si>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</si>
  <si>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</si>
  <si>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</si>
  <si>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</si>
  <si>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</si>
  <si>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</si>
  <si>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</si>
  <si>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</si>
  <si>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</si>
  <si>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</si>
  <si>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</si>
  <si>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</si>
  <si>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</si>
  <si>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</si>
  <si>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</si>
  <si>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</si>
  <si>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</si>
  <si>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</si>
  <si>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</si>
  <si>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</si>
  <si>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</si>
  <si>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</si>
  <si>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</si>
  <si>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</si>
  <si>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</si>
  <si>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</si>
  <si>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</si>
  <si>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</si>
  <si>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</si>
  <si>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</si>
  <si>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</si>
  <si>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</si>
  <si>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</si>
  <si>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</si>
  <si>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</si>
  <si>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</si>
  <si>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</si>
  <si>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</si>
  <si>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</si>
  <si>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</si>
  <si>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</si>
  <si>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</si>
  <si>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</si>
  <si>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</si>
  <si>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</si>
  <si>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</si>
  <si>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</si>
  <si>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</si>
  <si>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</si>
  <si>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</si>
  <si>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</si>
  <si>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</si>
  <si>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</si>
  <si>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</si>
  <si>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</si>
  <si>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</si>
  <si>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</si>
  <si>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</si>
  <si>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</si>
  <si>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</si>
  <si>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</si>
  <si>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</si>
  <si>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</si>
  <si>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</si>
  <si>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</si>
  <si>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</si>
  <si>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</si>
  <si>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</si>
  <si>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</si>
  <si>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</si>
  <si>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</si>
  <si>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</si>
  <si>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</si>
  <si>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</si>
  <si>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</si>
  <si>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</si>
  <si>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</si>
  <si>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</si>
  <si>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</si>
  <si>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</si>
  <si>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</si>
  <si>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</si>
  <si>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</si>
  <si>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</si>
  <si>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</si>
  <si>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</si>
  <si>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</si>
  <si>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</si>
  <si>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</si>
  <si>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</si>
  <si>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</si>
  <si>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</si>
  <si>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</si>
  <si>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</si>
  <si>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</si>
  <si>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</si>
  <si>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</si>
  <si>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</si>
  <si>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</si>
  <si>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</si>
  <si>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</si>
  <si>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</si>
  <si>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</si>
  <si>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</si>
  <si>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</si>
  <si>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</si>
  <si>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</si>
  <si>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</si>
  <si>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</si>
  <si>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</si>
  <si>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</si>
  <si>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</si>
  <si>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</si>
  <si>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</si>
  <si>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</si>
  <si>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</si>
  <si>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</si>
  <si>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</si>
  <si>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</si>
  <si>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</si>
  <si>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</si>
  <si>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</si>
  <si>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</si>
  <si>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</si>
  <si>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</si>
  <si>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</si>
  <si>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</si>
  <si>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</si>
  <si>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</si>
  <si>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</si>
  <si>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</si>
  <si>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</si>
  <si>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</si>
  <si>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</si>
  <si>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</si>
  <si>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</si>
  <si>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</si>
  <si>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</si>
  <si>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</si>
  <si>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</si>
  <si>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</si>
  <si>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</si>
  <si>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</si>
  <si>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</si>
  <si>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</si>
  <si>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</si>
  <si>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</si>
  <si>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</si>
  <si>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</si>
  <si>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</si>
  <si>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</si>
  <si>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</si>
  <si>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</si>
  <si>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</si>
  <si>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</si>
  <si>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</si>
  <si>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</si>
  <si>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</si>
  <si>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</si>
  <si>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</si>
  <si>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</si>
  <si>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</si>
  <si>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</si>
  <si>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</si>
  <si>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</si>
  <si>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</si>
  <si>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</si>
  <si>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</si>
  <si>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</si>
  <si>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</si>
  <si>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</si>
  <si>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</si>
  <si>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</si>
  <si>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</si>
  <si>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</si>
  <si>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</si>
  <si>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</si>
  <si>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</si>
  <si>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</si>
  <si>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</si>
  <si>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</si>
  <si>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</si>
  <si>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</si>
  <si>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</si>
  <si>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</si>
  <si>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</si>
  <si>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</si>
  <si>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</si>
  <si>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</si>
  <si>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</si>
  <si>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</si>
  <si>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</si>
  <si>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</si>
  <si>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</si>
  <si>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</si>
  <si>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</si>
  <si>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</si>
  <si>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</si>
  <si>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</si>
  <si>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</si>
  <si>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</si>
  <si>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</si>
  <si>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</si>
  <si>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</si>
  <si>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</si>
  <si>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</si>
  <si>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</si>
  <si>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</si>
  <si>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</si>
  <si>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</si>
  <si>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</si>
  <si>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</si>
  <si>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</si>
  <si>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</si>
  <si>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</si>
  <si>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</si>
  <si>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</si>
  <si>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</si>
  <si>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</si>
  <si>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</si>
  <si>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</si>
  <si>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</si>
  <si>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</si>
  <si>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</si>
  <si>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</si>
  <si>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</si>
  <si>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</si>
  <si>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</si>
  <si>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</si>
  <si>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</si>
  <si>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</si>
  <si>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</si>
  <si>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</si>
  <si>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</si>
  <si>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</si>
  <si>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</si>
  <si>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</si>
  <si>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</si>
  <si>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</si>
  <si>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</si>
  <si>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</si>
  <si>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</si>
  <si>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</si>
  <si>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</si>
  <si>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</si>
  <si>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</si>
  <si>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</si>
  <si>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</si>
  <si>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</si>
  <si>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</si>
  <si>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</si>
  <si>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</si>
  <si>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</si>
  <si>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</si>
  <si>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</si>
  <si>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</si>
  <si>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</si>
  <si>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</si>
  <si>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</si>
  <si>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</si>
  <si>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</si>
  <si>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</si>
  <si>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</si>
  <si>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</si>
  <si>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</si>
  <si>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</si>
  <si>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</si>
  <si>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</si>
  <si>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</si>
  <si>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</si>
  <si>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</si>
  <si>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</si>
  <si>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</si>
  <si>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</si>
  <si>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</si>
  <si>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</si>
  <si>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</si>
  <si>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</si>
  <si>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</si>
  <si>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</si>
  <si>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</si>
  <si>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</si>
  <si>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</si>
  <si>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</si>
  <si>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</si>
  <si>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</si>
  <si>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</si>
  <si>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</si>
  <si>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</si>
  <si>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</si>
  <si>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</si>
  <si>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</si>
  <si>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</si>
  <si>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</si>
  <si>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</si>
  <si>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</si>
  <si>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</si>
  <si>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</si>
  <si>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</si>
  <si>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</si>
  <si>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</si>
  <si>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</si>
  <si>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</si>
  <si>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</si>
  <si>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</si>
  <si>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</si>
  <si>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</si>
  <si>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</si>
  <si>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</si>
  <si>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</si>
  <si>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</si>
  <si>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</si>
  <si>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</si>
  <si>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</si>
  <si>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</si>
  <si>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</si>
  <si>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</si>
  <si>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</si>
  <si>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</si>
  <si>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</si>
  <si>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</si>
  <si>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</si>
  <si>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</si>
  <si>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</si>
  <si>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</si>
  <si>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</si>
  <si>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</si>
  <si>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</si>
  <si>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</si>
  <si>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</si>
  <si>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</si>
  <si>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</si>
  <si>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</si>
  <si>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</si>
  <si>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</si>
  <si>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</si>
  <si>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</si>
  <si>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</si>
  <si>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</si>
  <si>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</si>
  <si>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</si>
  <si>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</si>
  <si>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</si>
  <si>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</si>
  <si>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</si>
  <si>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</si>
  <si>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</si>
  <si>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</si>
  <si>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</si>
  <si>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</si>
  <si>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</si>
  <si>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</si>
  <si>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</si>
  <si>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</si>
  <si>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</si>
  <si>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</si>
  <si>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</si>
  <si>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</si>
  <si>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</si>
  <si>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</si>
  <si>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</si>
  <si>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</si>
  <si>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</si>
  <si>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</si>
  <si>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</si>
  <si>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</si>
  <si>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</si>
  <si>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</si>
  <si>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</si>
  <si>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</si>
  <si>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</si>
  <si>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</si>
  <si>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</si>
  <si>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</si>
  <si>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</si>
  <si>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</si>
  <si>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</si>
  <si>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</si>
  <si>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</si>
  <si>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</si>
  <si>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</si>
  <si>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</si>
  <si>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</si>
  <si>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</si>
  <si>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</si>
  <si>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</si>
  <si>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</si>
  <si>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</si>
  <si>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</si>
  <si>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</si>
  <si>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</si>
  <si>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</si>
  <si>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</si>
  <si>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</si>
  <si>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</si>
  <si>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</si>
  <si>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</si>
  <si>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</si>
  <si>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</si>
  <si>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</si>
  <si>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</si>
  <si>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</si>
  <si>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</si>
  <si>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</si>
  <si>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</si>
  <si>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</si>
  <si>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</si>
  <si>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</si>
  <si>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</si>
  <si>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</si>
  <si>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</si>
  <si>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</si>
  <si>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</si>
  <si>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</si>
  <si>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</si>
  <si>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</si>
  <si>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</si>
  <si>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</si>
  <si>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</si>
  <si>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</si>
  <si>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</si>
  <si>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</si>
  <si>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</si>
  <si>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</si>
  <si>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</si>
  <si>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</si>
  <si>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</si>
  <si>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</si>
  <si>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</si>
  <si>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</si>
  <si>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</si>
  <si>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</si>
  <si>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</si>
  <si>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</si>
  <si>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</si>
  <si>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</si>
  <si>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</si>
  <si>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</si>
  <si>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</si>
  <si>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</si>
  <si>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</si>
  <si>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</si>
  <si>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</si>
  <si>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</si>
  <si>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</si>
  <si>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</si>
  <si>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</si>
  <si>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</si>
  <si>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</si>
  <si>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</si>
  <si>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</si>
  <si>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</si>
  <si>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</si>
  <si>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</si>
  <si>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</si>
  <si>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</si>
  <si>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</si>
  <si>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</si>
  <si>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</si>
  <si>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</si>
  <si>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</si>
  <si>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</si>
  <si>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</si>
  <si>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</si>
  <si>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</si>
  <si>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</si>
  <si>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</si>
  <si>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</si>
  <si>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</si>
  <si>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</si>
  <si>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</si>
  <si>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</si>
  <si>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</si>
  <si>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</si>
  <si>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</si>
  <si>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</si>
  <si>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</si>
  <si>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</si>
  <si>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</si>
  <si>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</si>
  <si>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</si>
  <si>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</si>
  <si>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</si>
  <si>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</si>
  <si>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</si>
  <si>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</si>
  <si>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</si>
  <si>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</si>
  <si>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</si>
  <si>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</si>
  <si>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</si>
  <si>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</si>
  <si>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</si>
  <si>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</si>
  <si>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</si>
  <si>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</si>
  <si>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</si>
  <si>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</si>
  <si>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</si>
  <si>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</si>
  <si>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</si>
  <si>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</si>
  <si>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</si>
  <si>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</si>
  <si>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</si>
  <si>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</si>
  <si>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</si>
  <si>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</si>
  <si>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</si>
  <si>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</si>
  <si>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</si>
  <si>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</si>
  <si>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</si>
  <si>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</si>
  <si>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</si>
  <si>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</si>
  <si>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</si>
  <si>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</si>
  <si>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</si>
  <si>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</si>
  <si>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</si>
  <si>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</si>
  <si>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</si>
  <si>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</si>
  <si>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</si>
  <si>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</si>
  <si>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</si>
  <si>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</si>
  <si>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</si>
  <si>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</si>
  <si>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</si>
  <si>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</si>
  <si>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</si>
  <si>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</si>
  <si>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</si>
  <si>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</si>
  <si>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</si>
  <si>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</si>
  <si>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</si>
  <si>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</si>
  <si>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</si>
  <si>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</si>
  <si>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</si>
  <si>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</si>
  <si>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</si>
  <si>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</si>
  <si>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</si>
  <si>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</si>
  <si>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</si>
  <si>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</si>
  <si>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</si>
  <si>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</si>
  <si>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</si>
  <si>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</si>
  <si>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</si>
  <si>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</si>
  <si>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</si>
  <si>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</si>
  <si>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</si>
  <si>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</si>
  <si>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</si>
  <si>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</si>
  <si>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</si>
  <si>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</si>
  <si>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</si>
  <si>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</si>
  <si>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</si>
  <si>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</si>
  <si>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</si>
  <si>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</si>
  <si>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</si>
  <si>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</si>
  <si>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</si>
  <si>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</si>
  <si>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</si>
  <si>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</si>
  <si>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</si>
  <si>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</si>
  <si>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</si>
  <si>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</si>
  <si>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</si>
  <si>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</si>
  <si>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</si>
  <si>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</si>
  <si>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</si>
  <si>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</si>
  <si>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</si>
  <si>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</si>
  <si>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</si>
  <si>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</si>
  <si>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</si>
  <si>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</si>
  <si>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</si>
  <si>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</si>
  <si>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</si>
  <si>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</si>
  <si>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</si>
  <si>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</si>
  <si>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</si>
  <si>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</si>
  <si>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</si>
  <si>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</si>
  <si>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</si>
  <si>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</si>
  <si>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</si>
  <si>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</si>
  <si>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</si>
  <si>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</si>
  <si>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</si>
  <si>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</si>
  <si>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</si>
  <si>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</si>
  <si>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</si>
  <si>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</si>
  <si>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</si>
  <si>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</si>
  <si>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</si>
  <si>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</si>
  <si>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</si>
  <si>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</si>
  <si>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</si>
  <si>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</si>
  <si>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</si>
  <si>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</si>
  <si>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</si>
  <si>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</si>
  <si>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</si>
  <si>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</si>
  <si>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</si>
  <si>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</si>
  <si>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</si>
  <si>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</si>
  <si>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</si>
  <si>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</si>
  <si>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</si>
  <si>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</si>
  <si>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</si>
  <si>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</si>
  <si>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</si>
  <si>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</si>
  <si>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</si>
  <si>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</si>
  <si>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</si>
  <si>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</si>
  <si>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</si>
  <si>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</si>
  <si>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</si>
  <si>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</si>
  <si>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</si>
  <si>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</si>
  <si>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</si>
  <si>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</si>
  <si>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</si>
  <si>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</si>
  <si>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</si>
  <si>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</si>
  <si>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</si>
  <si>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</si>
  <si>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</si>
  <si>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</si>
  <si>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</si>
  <si>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</si>
  <si>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</si>
  <si>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</si>
  <si>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</si>
  <si>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</si>
  <si>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</si>
  <si>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</si>
  <si>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</si>
  <si>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</si>
  <si>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</si>
  <si>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</si>
  <si>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</si>
  <si>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</si>
  <si>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</si>
  <si>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</si>
  <si>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</si>
  <si>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</si>
  <si>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</si>
  <si>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</si>
  <si>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</si>
  <si>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</si>
  <si>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</si>
  <si>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</si>
  <si>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</si>
  <si>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</si>
  <si>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</si>
  <si>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</si>
  <si>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</si>
  <si>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</si>
  <si>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</si>
  <si>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</si>
  <si>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</si>
  <si>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</si>
  <si>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</si>
  <si>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</si>
  <si>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</si>
  <si>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</si>
  <si>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</si>
  <si>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</si>
  <si>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</si>
  <si>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</si>
  <si>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</si>
  <si>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</si>
  <si>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</si>
  <si>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</si>
  <si>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</si>
  <si>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</si>
  <si>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</si>
  <si>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</si>
  <si>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</si>
  <si>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</si>
  <si>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</si>
  <si>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</si>
  <si>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</si>
  <si>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</si>
  <si>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</si>
  <si>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</si>
  <si>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</si>
  <si>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</si>
  <si>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</si>
  <si>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</si>
  <si>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</si>
  <si>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</si>
  <si>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</si>
  <si>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</si>
  <si>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</si>
  <si>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</si>
  <si>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</si>
  <si>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</si>
  <si>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</si>
  <si>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</si>
  <si>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</si>
  <si>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</si>
  <si>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</si>
  <si>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</si>
  <si>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</si>
  <si>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</si>
  <si>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</si>
  <si>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</si>
  <si>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</si>
  <si>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</si>
  <si>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</si>
  <si>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</si>
  <si>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</si>
  <si>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</si>
  <si>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</si>
  <si>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</si>
  <si>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</si>
  <si>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</si>
  <si>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</si>
  <si>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</si>
  <si>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</si>
  <si>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</si>
  <si>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</si>
  <si>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</si>
  <si>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</si>
  <si>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</si>
  <si>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</si>
  <si>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</si>
  <si>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</si>
  <si>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</si>
  <si>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</si>
  <si>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</si>
  <si>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</si>
  <si>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</si>
  <si>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</si>
  <si>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</si>
  <si>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</si>
  <si>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</si>
  <si>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</si>
  <si>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</si>
  <si>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</si>
  <si>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</si>
  <si>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</si>
  <si>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</si>
  <si>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</si>
  <si>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</si>
  <si>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</si>
  <si>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</si>
  <si>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</si>
  <si>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</si>
  <si>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</si>
  <si>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</si>
  <si>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</si>
  <si>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</si>
  <si>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</si>
  <si>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</si>
  <si>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</si>
  <si>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</si>
  <si>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</si>
  <si>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</si>
  <si>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</si>
  <si>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</si>
  <si>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</si>
  <si>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</si>
  <si>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</si>
  <si>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</si>
  <si>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</si>
  <si>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</si>
  <si>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</si>
  <si>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</si>
  <si>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</si>
  <si>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</si>
  <si>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</si>
  <si>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</si>
  <si>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</si>
  <si>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</si>
  <si>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</si>
  <si>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</si>
  <si>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</si>
  <si>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</si>
  <si>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</si>
  <si>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</si>
  <si>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</si>
  <si>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</si>
  <si>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</si>
  <si>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</si>
  <si>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</si>
  <si>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</si>
  <si>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</si>
  <si>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</si>
  <si>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</si>
  <si>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</si>
  <si>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</si>
  <si>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</si>
  <si>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</si>
  <si>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</si>
  <si>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</si>
  <si>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</si>
  <si>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</si>
  <si>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</si>
  <si>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</si>
  <si>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</si>
  <si>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</si>
  <si>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</si>
  <si>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</si>
  <si>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</si>
  <si>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</si>
  <si>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</si>
  <si>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</si>
  <si>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</si>
  <si>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</si>
  <si>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</si>
  <si>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</si>
  <si>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</si>
  <si>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</si>
  <si>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</si>
  <si>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</si>
  <si>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</si>
  <si>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</si>
  <si>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</si>
  <si>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</si>
  <si>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</si>
  <si>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</si>
  <si>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</si>
  <si>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</si>
  <si>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</si>
  <si>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</si>
  <si>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</si>
  <si>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</si>
  <si>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</si>
  <si>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</si>
  <si>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</si>
  <si>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</si>
  <si>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</si>
  <si>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</si>
  <si>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</si>
  <si>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</si>
  <si>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</si>
  <si>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</si>
  <si>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</si>
  <si>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</si>
  <si>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</si>
  <si>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</si>
  <si>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</si>
  <si>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</si>
  <si>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</si>
  <si>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</si>
  <si>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</si>
  <si>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</si>
  <si>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</si>
  <si>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</si>
  <si>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</si>
  <si>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</si>
  <si>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</si>
  <si>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</si>
  <si>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</si>
  <si>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</si>
  <si>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</si>
  <si>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</si>
  <si>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</si>
  <si>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</si>
  <si>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</si>
  <si>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</si>
  <si>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</si>
  <si>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</si>
  <si>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</si>
  <si>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</si>
  <si>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</si>
  <si>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</si>
  <si>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</si>
  <si>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</si>
  <si>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</si>
  <si>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</si>
  <si>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</si>
  <si>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</si>
  <si>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</si>
  <si>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</si>
  <si>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</si>
  <si>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</si>
  <si>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</si>
  <si>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</si>
  <si>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</si>
  <si>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</si>
  <si>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</si>
  <si>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</si>
  <si>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</si>
  <si>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</si>
  <si>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</si>
  <si>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</si>
  <si>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</si>
  <si>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</si>
  <si>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</si>
  <si>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</si>
  <si>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</si>
  <si>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</si>
  <si>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</si>
  <si>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</si>
  <si>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</si>
  <si>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</si>
  <si>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</si>
  <si>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</si>
  <si>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</si>
  <si>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</si>
  <si>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</si>
  <si>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</si>
  <si>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</si>
  <si>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</si>
  <si>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</si>
  <si>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</si>
  <si>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</si>
  <si>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</si>
  <si>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</si>
  <si>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</si>
  <si>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</si>
  <si>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</si>
  <si>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</si>
  <si>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</si>
  <si>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</si>
  <si>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</si>
  <si>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</si>
  <si>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</si>
  <si>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</si>
  <si>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</si>
  <si>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</si>
  <si>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</si>
  <si>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</si>
  <si>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</si>
  <si>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</si>
  <si>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</si>
  <si>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</si>
  <si>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</si>
  <si>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</si>
  <si>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</si>
  <si>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</si>
  <si>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</si>
  <si>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</si>
  <si>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</si>
  <si>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</si>
  <si>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</si>
  <si>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</si>
  <si>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</si>
  <si>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</si>
  <si>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</si>
  <si>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</si>
  <si>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</si>
  <si>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</si>
  <si>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</si>
  <si>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</si>
  <si>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</si>
  <si>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</si>
  <si>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</si>
  <si>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</si>
  <si>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</si>
  <si>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</si>
  <si>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</si>
  <si>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</si>
  <si>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</si>
  <si>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</si>
  <si>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</si>
  <si>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</si>
  <si>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</si>
  <si>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</si>
  <si>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</si>
  <si>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</si>
  <si>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</si>
  <si>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</si>
  <si>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</si>
  <si>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</si>
  <si>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</si>
  <si>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</si>
  <si>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</si>
  <si>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</si>
  <si>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</si>
  <si>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</si>
  <si>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</si>
  <si>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</si>
  <si>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</si>
  <si>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</si>
  <si>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</si>
  <si>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</si>
  <si>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</si>
  <si>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</si>
  <si>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</si>
  <si>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</si>
  <si>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</si>
  <si>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</si>
  <si>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</si>
  <si>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</si>
  <si>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</si>
  <si>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</si>
  <si>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</si>
  <si>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</si>
  <si>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</si>
  <si>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</si>
  <si>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</si>
  <si>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</si>
  <si>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</si>
  <si>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</si>
  <si>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</si>
  <si>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</si>
  <si>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</si>
  <si>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</si>
  <si>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</si>
  <si>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</si>
  <si>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</si>
  <si>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</si>
  <si>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</si>
  <si>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</si>
  <si>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</si>
  <si>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</si>
  <si>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</si>
  <si>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</si>
  <si>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</si>
  <si>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</si>
  <si>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</si>
  <si>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</si>
  <si>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</si>
  <si>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</si>
  <si>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</si>
  <si>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</si>
  <si>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</si>
  <si>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</si>
  <si>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</si>
  <si>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</si>
  <si>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</si>
  <si>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</si>
  <si>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</si>
  <si>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</si>
  <si>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</si>
  <si>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</si>
  <si>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</si>
  <si>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</si>
  <si>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</si>
  <si>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</si>
  <si>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</si>
  <si>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</si>
  <si>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</si>
  <si>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</si>
  <si>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</si>
  <si>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</si>
  <si>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</si>
  <si>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</si>
  <si>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</si>
  <si>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</si>
  <si>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</si>
  <si>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</si>
  <si>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</si>
  <si>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</si>
  <si>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</si>
  <si>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</si>
  <si>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</si>
  <si>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</si>
  <si>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</si>
  <si>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</si>
  <si>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</si>
  <si>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</si>
  <si>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</si>
  <si>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</si>
  <si>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</si>
  <si>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</si>
  <si>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</si>
  <si>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</si>
  <si>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</si>
  <si>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</si>
  <si>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</si>
  <si>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</si>
  <si>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</si>
  <si>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</si>
  <si>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</si>
  <si>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</si>
  <si>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</si>
  <si>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</si>
  <si>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</si>
  <si>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</si>
  <si>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</si>
  <si>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</si>
  <si>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</si>
  <si>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</si>
  <si>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</si>
  <si>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</si>
  <si>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</si>
  <si>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</si>
  <si>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</si>
  <si>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</si>
  <si>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</si>
  <si>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</si>
  <si>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</si>
  <si>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</si>
  <si>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</si>
  <si>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</si>
  <si>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</si>
  <si>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</si>
  <si>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</si>
  <si>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</si>
  <si>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</si>
  <si>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</si>
  <si>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</si>
  <si>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</si>
  <si>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</si>
  <si>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</si>
  <si>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</si>
  <si>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</si>
  <si>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</si>
  <si>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</si>
  <si>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</si>
  <si>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</si>
  <si>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</si>
  <si>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</si>
  <si>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</si>
  <si>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</si>
  <si>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</si>
  <si>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</si>
  <si>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</si>
  <si>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</si>
  <si>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</si>
  <si>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</si>
  <si>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</si>
  <si>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</si>
  <si>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</si>
  <si>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</si>
  <si>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</si>
  <si>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</si>
  <si>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</si>
  <si>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</si>
  <si>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</si>
  <si>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</si>
  <si>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</si>
  <si>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</si>
  <si>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</si>
  <si>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</si>
  <si>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</si>
  <si>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</si>
  <si>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</si>
  <si>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</si>
  <si>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</si>
  <si>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</si>
  <si>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</si>
  <si>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</si>
  <si>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</si>
  <si>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</si>
  <si>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</si>
  <si>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</si>
  <si>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</si>
  <si>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</si>
  <si>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</si>
  <si>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</si>
  <si>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</si>
  <si>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</si>
  <si>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</si>
  <si>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</si>
  <si>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</si>
  <si>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</si>
  <si>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</si>
  <si>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</si>
  <si>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</si>
  <si>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</si>
  <si>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</si>
  <si>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</si>
  <si>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</si>
  <si>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</si>
  <si>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</si>
  <si>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</si>
  <si>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</si>
  <si>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</si>
  <si>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</si>
  <si>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</si>
  <si>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</si>
  <si>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</si>
  <si>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</si>
  <si>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</si>
  <si>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</si>
  <si>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</si>
  <si>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</si>
  <si>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</si>
  <si>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</si>
  <si>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</si>
  <si>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</si>
  <si>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</si>
  <si>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</si>
  <si>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</si>
  <si>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</si>
  <si>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</si>
  <si>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</si>
  <si>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</si>
  <si>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</si>
  <si>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</si>
  <si>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</si>
  <si>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</si>
  <si>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</si>
  <si>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</si>
  <si>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</si>
  <si>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</si>
  <si>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</si>
  <si>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</si>
  <si>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</si>
  <si>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</si>
  <si>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</si>
  <si>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</si>
  <si>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</si>
  <si>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</si>
  <si>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</si>
  <si>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</si>
  <si>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</si>
  <si>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</si>
  <si>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</si>
  <si>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</si>
  <si>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</si>
  <si>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</si>
  <si>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</si>
  <si>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</si>
  <si>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</si>
  <si>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</si>
  <si>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</si>
  <si>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</si>
  <si>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</si>
  <si>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</si>
  <si>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</si>
  <si>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</si>
  <si>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</si>
  <si>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</si>
  <si>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</si>
  <si>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</si>
  <si>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</si>
  <si>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</si>
  <si>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</si>
  <si>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</si>
  <si>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</si>
  <si>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</si>
  <si>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</si>
  <si>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</si>
  <si>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</si>
  <si>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</si>
  <si>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</si>
  <si>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</si>
  <si>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</si>
  <si>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</si>
  <si>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</si>
  <si>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</si>
  <si>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</si>
  <si>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</si>
  <si>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</si>
  <si>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</si>
  <si>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</si>
  <si>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</si>
  <si>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</si>
  <si>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</si>
  <si>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</si>
  <si>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</si>
  <si>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</si>
  <si>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</si>
  <si>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</si>
  <si>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</si>
  <si>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</si>
  <si>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</si>
  <si>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</si>
  <si>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</si>
  <si>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</si>
  <si>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</si>
  <si>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</si>
  <si>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</si>
  <si>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</si>
  <si>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</si>
  <si>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</si>
  <si>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</si>
  <si>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</si>
  <si>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</si>
  <si>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</si>
  <si>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</si>
  <si>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</si>
  <si>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</si>
  <si>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</si>
  <si>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</si>
  <si>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</si>
  <si>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</si>
  <si>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</si>
  <si>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</si>
  <si>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</si>
  <si>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</si>
  <si>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</si>
  <si>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</si>
  <si>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</si>
  <si>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</si>
  <si>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</si>
  <si>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</si>
  <si>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</si>
  <si>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</si>
  <si>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</si>
  <si>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</si>
  <si>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</si>
  <si>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</si>
  <si>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</si>
  <si>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</si>
  <si>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</si>
  <si>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</si>
  <si>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</si>
  <si>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</si>
  <si>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</si>
  <si>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</si>
  <si>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</si>
  <si>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</si>
  <si>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</si>
  <si>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</si>
  <si>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</si>
  <si>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</si>
  <si>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</si>
  <si>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</si>
  <si>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</si>
  <si>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</si>
  <si>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</si>
  <si>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</si>
  <si>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</si>
  <si>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</si>
  <si>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</si>
  <si>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</si>
  <si>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</si>
  <si>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</si>
  <si>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</si>
  <si>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</si>
  <si>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</si>
  <si>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</si>
  <si>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</si>
  <si>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</si>
  <si>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</si>
  <si>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</si>
  <si>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</si>
  <si>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</si>
  <si>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</si>
  <si>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</si>
  <si>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</si>
  <si>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</si>
  <si>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</si>
  <si>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</si>
  <si>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</si>
  <si>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</si>
  <si>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</si>
  <si>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</si>
  <si>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</si>
  <si>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</si>
  <si>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</si>
  <si>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</si>
  <si>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</si>
  <si>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</si>
  <si>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</si>
  <si>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</si>
  <si>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</si>
  <si>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</si>
  <si>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</si>
  <si>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</si>
  <si>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</si>
  <si>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</si>
  <si>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</si>
  <si>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</si>
  <si>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</si>
  <si>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</si>
  <si>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</si>
  <si>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</si>
  <si>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</si>
  <si>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</si>
  <si>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</si>
  <si>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</si>
  <si>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</si>
  <si>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</si>
  <si>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</si>
  <si>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</si>
  <si>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</si>
  <si>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</si>
  <si>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</si>
  <si>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</si>
  <si>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</si>
  <si>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</si>
  <si>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</si>
  <si>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</si>
  <si>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</si>
  <si>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</si>
  <si>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</si>
  <si>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</si>
  <si>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</si>
  <si>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</si>
  <si>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</si>
  <si>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</si>
  <si>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</si>
  <si>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</si>
  <si>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</si>
  <si>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</si>
  <si>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</si>
  <si>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</si>
  <si>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</si>
  <si>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</si>
  <si>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</si>
  <si>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</si>
  <si>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</si>
  <si>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</si>
  <si>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</si>
  <si>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</si>
  <si>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</si>
  <si>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</si>
  <si>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</si>
  <si>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</si>
  <si>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</si>
  <si>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</si>
  <si>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</si>
  <si>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</si>
  <si>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</si>
  <si>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</si>
  <si>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</si>
  <si>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</si>
  <si>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</si>
  <si>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</si>
  <si>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</si>
  <si>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</si>
  <si>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</si>
  <si>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</si>
  <si>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</si>
  <si>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</si>
  <si>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</si>
  <si>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</si>
  <si>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</si>
  <si>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</si>
  <si>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</si>
  <si>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</si>
  <si>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</si>
  <si>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</si>
  <si>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</si>
  <si>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</si>
  <si>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</si>
  <si>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</si>
  <si>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</si>
  <si>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</si>
  <si>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</si>
  <si>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</si>
  <si>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</si>
  <si>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</si>
  <si>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</si>
  <si>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</si>
  <si>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</si>
  <si>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</si>
  <si>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</si>
  <si>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</si>
  <si>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</si>
  <si>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</si>
  <si>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</si>
  <si>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</si>
  <si>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</si>
  <si>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</si>
  <si>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</si>
  <si>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</si>
  <si>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</si>
  <si>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</si>
  <si>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</si>
  <si>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</si>
  <si>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</si>
  <si>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</si>
  <si>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</si>
  <si>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</si>
  <si>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</si>
  <si>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</si>
  <si>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</si>
  <si>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</si>
  <si>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</si>
  <si>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</si>
  <si>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</si>
  <si>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</si>
  <si>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</si>
  <si>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</si>
  <si>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</si>
  <si>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</si>
  <si>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</si>
  <si>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</si>
  <si>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</si>
  <si>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</si>
  <si>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</si>
  <si>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</si>
  <si>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</si>
  <si>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</si>
  <si>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</si>
  <si>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</si>
  <si>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</si>
  <si>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</si>
  <si>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</si>
  <si>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</si>
  <si>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</si>
  <si>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</si>
  <si>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</si>
  <si>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</si>
  <si>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</si>
  <si>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</si>
  <si>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</si>
  <si>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</si>
  <si>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</si>
  <si>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</si>
  <si>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</si>
  <si>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</si>
  <si>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</si>
  <si>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</si>
  <si>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</si>
  <si>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</si>
  <si>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</si>
  <si>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</si>
  <si>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</si>
  <si>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</si>
  <si>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</si>
  <si>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</si>
  <si>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</si>
  <si>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</si>
  <si>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</si>
  <si>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</si>
  <si>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</si>
  <si>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</si>
  <si>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</si>
  <si>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</si>
  <si>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</si>
  <si>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</si>
  <si>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</si>
  <si>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</si>
  <si>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</si>
  <si>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</si>
  <si>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</si>
  <si>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</si>
  <si>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</si>
  <si>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</si>
  <si>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</si>
  <si>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</si>
  <si>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</si>
  <si>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</si>
  <si>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</si>
  <si>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</si>
  <si>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</si>
  <si>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</si>
  <si>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</si>
  <si>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</si>
  <si>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</si>
  <si>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</si>
  <si>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</si>
  <si>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</si>
  <si>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</si>
  <si>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</si>
  <si>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</si>
  <si>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</si>
  <si>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</si>
  <si>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</si>
  <si>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</si>
  <si>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</si>
  <si>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</si>
  <si>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</si>
  <si>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</si>
  <si>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</si>
  <si>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</si>
  <si>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</si>
  <si>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</si>
  <si>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</si>
  <si>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</si>
  <si>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</si>
  <si>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</si>
  <si>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</si>
  <si>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</si>
  <si>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</si>
  <si>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</si>
  <si>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</si>
  <si>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</si>
  <si>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</si>
  <si>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</si>
  <si>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</si>
  <si>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</si>
  <si>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</si>
  <si>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</si>
  <si>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</si>
  <si>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</si>
  <si>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</si>
  <si>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</si>
  <si>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</si>
  <si>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</si>
  <si>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</si>
  <si>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</si>
  <si>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</si>
  <si>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</si>
  <si>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</si>
  <si>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</si>
  <si>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</si>
  <si>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</si>
  <si>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</si>
  <si>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</si>
  <si>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</si>
  <si>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</si>
  <si>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</si>
  <si>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</si>
  <si>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</si>
  <si>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</si>
  <si>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</si>
  <si>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</si>
  <si>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</si>
  <si>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</si>
  <si>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</si>
  <si>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</si>
  <si>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</si>
  <si>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</si>
  <si>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</si>
  <si>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</si>
  <si>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</si>
  <si>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</si>
  <si>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</si>
  <si>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</si>
  <si>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</si>
  <si>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</si>
  <si>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</si>
  <si>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</si>
  <si>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</si>
  <si>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</si>
  <si>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</si>
  <si>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</si>
  <si>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</si>
  <si>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</si>
  <si>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</si>
  <si>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</si>
  <si>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</si>
  <si>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</si>
  <si>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</si>
  <si>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</si>
  <si>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</si>
  <si>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</si>
  <si>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</si>
  <si>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</si>
  <si>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</si>
  <si>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</si>
  <si>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</si>
  <si>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</si>
  <si>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</si>
  <si>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</si>
  <si>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</si>
  <si>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</si>
  <si>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</si>
  <si>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</si>
  <si>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</si>
  <si>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</si>
  <si>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</si>
  <si>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</si>
  <si>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</si>
  <si>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</si>
  <si>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</si>
  <si>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</si>
  <si>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</si>
  <si>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</si>
  <si>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</si>
  <si>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</si>
  <si>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</si>
  <si>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</si>
  <si>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</si>
  <si>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</si>
  <si>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</si>
  <si>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</si>
  <si>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</si>
  <si>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</si>
  <si>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</si>
  <si>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</si>
  <si>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</si>
  <si>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</si>
  <si>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</si>
  <si>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</si>
  <si>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</si>
  <si>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</si>
  <si>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</si>
  <si>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</si>
  <si>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</si>
  <si>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</si>
  <si>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</si>
  <si>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</si>
  <si>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</si>
  <si>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</si>
  <si>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</si>
  <si>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</si>
  <si>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</si>
  <si>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</si>
  <si>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</si>
  <si>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</si>
  <si>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</si>
  <si>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</si>
  <si>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</si>
  <si>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</si>
  <si>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</si>
  <si>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</si>
  <si>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</si>
  <si>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</si>
  <si>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</si>
  <si>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</si>
  <si>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</si>
  <si>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</si>
  <si>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</si>
  <si>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</si>
  <si>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</si>
  <si>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</si>
  <si>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</si>
  <si>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</si>
  <si>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</si>
  <si>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</si>
  <si>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</si>
  <si>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</si>
  <si>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</si>
  <si>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</si>
  <si>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</si>
  <si>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</si>
  <si>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</si>
  <si>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</si>
  <si>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</si>
  <si>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</si>
  <si>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</si>
  <si>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</si>
  <si>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</si>
  <si>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</si>
  <si>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</si>
  <si>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</si>
  <si>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</si>
  <si>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</si>
  <si>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</si>
  <si>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</si>
  <si>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</si>
  <si>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</si>
  <si>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</si>
  <si>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</si>
  <si>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</si>
  <si>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</si>
  <si>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</si>
  <si>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</si>
  <si>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</si>
  <si>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</si>
  <si>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</si>
  <si>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</si>
  <si>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</si>
  <si>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</si>
  <si>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</si>
  <si>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</si>
  <si>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</si>
  <si>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</si>
  <si>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</si>
  <si>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</si>
  <si>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</si>
  <si>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</si>
  <si>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</si>
  <si>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</si>
  <si>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</si>
  <si>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</si>
  <si>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</si>
  <si>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</si>
  <si>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</si>
  <si>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</si>
  <si>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</si>
  <si>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</si>
  <si>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</si>
  <si>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</si>
  <si>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</si>
  <si>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</si>
  <si>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</si>
  <si>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</si>
  <si>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</si>
  <si>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</si>
  <si>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</si>
  <si>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</si>
  <si>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</si>
  <si>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</si>
  <si>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</si>
  <si>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</si>
  <si>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</si>
  <si>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</si>
  <si>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</si>
  <si>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</si>
  <si>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</si>
  <si>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</si>
  <si>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</si>
  <si>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</si>
  <si>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</si>
  <si>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</si>
  <si>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</si>
  <si>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</si>
  <si>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</si>
  <si>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</si>
  <si>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</si>
  <si>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</si>
  <si>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</si>
  <si>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</si>
  <si>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</si>
  <si>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</si>
  <si>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</si>
  <si>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</si>
  <si>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</si>
  <si>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</si>
  <si>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</si>
  <si>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</si>
  <si>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</si>
  <si>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</si>
  <si>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</si>
  <si>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</si>
  <si>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</si>
  <si>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</si>
  <si>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</si>
  <si>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</si>
  <si>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</si>
  <si>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</si>
  <si>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</si>
  <si>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</si>
  <si>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</si>
  <si>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</si>
  <si>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</si>
  <si>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</si>
  <si>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</si>
  <si>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</si>
  <si>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</si>
  <si>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</si>
  <si>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</si>
  <si>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</si>
  <si>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</si>
  <si>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</si>
  <si>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</si>
  <si>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</si>
  <si>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</si>
  <si>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</si>
  <si>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</si>
  <si>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</si>
  <si>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</si>
  <si>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</si>
  <si>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</si>
  <si>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</si>
  <si>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</si>
  <si>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</si>
  <si>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</si>
  <si>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</si>
  <si>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</si>
  <si>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</si>
  <si>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</si>
  <si>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</si>
  <si>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</si>
  <si>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</si>
  <si>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</si>
  <si>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</si>
  <si>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</si>
  <si>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</si>
  <si>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</si>
  <si>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</si>
  <si>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</si>
  <si>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</si>
  <si>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</si>
  <si>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</si>
  <si>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</si>
  <si>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</si>
  <si>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</si>
  <si>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</si>
  <si>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</si>
  <si>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</si>
  <si>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</si>
  <si>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</si>
  <si>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</si>
  <si>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</si>
  <si>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</si>
  <si>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</si>
  <si>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</si>
  <si>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</si>
  <si>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</si>
  <si>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</si>
  <si>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</si>
  <si>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</si>
  <si>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</si>
  <si>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</si>
  <si>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</si>
  <si>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</si>
  <si>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</si>
  <si>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</si>
  <si>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</si>
  <si>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</si>
  <si>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</si>
  <si>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</si>
  <si>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</si>
  <si>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</si>
  <si>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</si>
  <si>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</si>
  <si>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</si>
  <si>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</si>
  <si>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</si>
  <si>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</si>
  <si>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</si>
  <si>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</si>
  <si>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</si>
  <si>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</si>
  <si>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</si>
  <si>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</si>
  <si>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</si>
  <si>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</si>
  <si>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</si>
  <si>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</si>
  <si>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</si>
  <si>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</si>
  <si>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</si>
  <si>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</si>
  <si>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</si>
  <si>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</si>
  <si>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</si>
  <si>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</si>
  <si>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</si>
  <si>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</si>
  <si>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</si>
  <si>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</si>
  <si>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</si>
  <si>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</si>
  <si>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</si>
  <si>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</si>
  <si>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</si>
  <si>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</si>
  <si>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</si>
  <si>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</si>
  <si>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</si>
  <si>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</si>
  <si>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</si>
  <si>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</si>
  <si>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</si>
  <si>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</si>
  <si>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</si>
  <si>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</si>
  <si>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</si>
  <si>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</si>
  <si>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</si>
  <si>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</si>
  <si>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</si>
  <si>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</si>
  <si>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</si>
  <si>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</si>
  <si>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</si>
  <si>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</si>
  <si>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</si>
  <si>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</si>
  <si>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</si>
  <si>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</si>
  <si>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</si>
  <si>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</si>
  <si>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</si>
  <si>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</si>
  <si>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</si>
  <si>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</si>
  <si>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</si>
  <si>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</si>
  <si>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</si>
  <si>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</si>
  <si>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</si>
  <si>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</si>
  <si>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</si>
  <si>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</si>
  <si>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</si>
  <si>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</si>
  <si>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</si>
  <si>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</si>
  <si>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</si>
  <si>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</si>
  <si>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</si>
  <si>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</si>
  <si>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</si>
  <si>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</si>
  <si>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</si>
  <si>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</si>
  <si>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</si>
  <si>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</si>
  <si>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</si>
  <si>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</si>
  <si>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</si>
  <si>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</si>
  <si>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</si>
  <si>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</si>
  <si>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</si>
  <si>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</si>
  <si>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</si>
  <si>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</si>
  <si>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</si>
  <si>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</si>
  <si>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</si>
  <si>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</si>
  <si>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</si>
  <si>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</si>
  <si>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</si>
  <si>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</si>
  <si>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</si>
  <si>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</si>
  <si>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</si>
  <si>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</si>
  <si>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</si>
  <si>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</si>
  <si>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</si>
  <si>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</si>
  <si>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</si>
  <si>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</si>
  <si>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</si>
  <si>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</si>
  <si>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</si>
  <si>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</si>
  <si>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</si>
  <si>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</si>
  <si>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</si>
  <si>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</si>
  <si>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</si>
  <si>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</si>
  <si>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</si>
  <si>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</si>
  <si>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</si>
  <si>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</si>
  <si>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</si>
  <si>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</si>
  <si>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</si>
  <si>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</si>
  <si>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</si>
  <si>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</si>
  <si>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</si>
  <si>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</si>
  <si>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</si>
  <si>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</si>
  <si>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</si>
  <si>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</si>
  <si>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</si>
  <si>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</si>
  <si>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</si>
  <si>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</si>
  <si>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</si>
  <si>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</si>
  <si>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</si>
  <si>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</si>
  <si>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</si>
  <si>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</si>
  <si>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</si>
  <si>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</si>
  <si>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</si>
  <si>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</si>
  <si>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</si>
  <si>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</si>
  <si>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</si>
  <si>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</si>
  <si>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</si>
  <si>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</si>
  <si>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</si>
  <si>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</si>
  <si>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</si>
  <si>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</si>
  <si>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</si>
  <si>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</si>
  <si>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</si>
  <si>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</si>
  <si>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</si>
  <si>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</si>
  <si>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</si>
  <si>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</si>
  <si>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</si>
  <si>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</si>
  <si>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</si>
  <si>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</si>
  <si>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</si>
  <si>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</si>
  <si>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</si>
  <si>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</si>
  <si>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</si>
  <si>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</si>
  <si>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</si>
  <si>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</si>
  <si>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</si>
  <si>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</si>
  <si>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</si>
  <si>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</si>
  <si>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</si>
  <si>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</si>
  <si>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</si>
  <si>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</si>
  <si>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</si>
  <si>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</si>
  <si>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</si>
  <si>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</si>
  <si>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</si>
  <si>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</si>
  <si>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</si>
  <si>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</si>
  <si>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</si>
  <si>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</si>
  <si>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</si>
  <si>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</si>
  <si>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</si>
  <si>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</si>
  <si>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</si>
  <si>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</si>
  <si>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</si>
  <si>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</si>
  <si>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</si>
  <si>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</si>
  <si>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</si>
  <si>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</si>
  <si>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</si>
  <si>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</si>
  <si>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</si>
  <si>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</si>
  <si>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</si>
  <si>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</si>
  <si>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</si>
  <si>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</si>
  <si>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</si>
  <si>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</si>
  <si>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</si>
  <si>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</si>
  <si>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</si>
  <si>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</si>
  <si>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</si>
  <si>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</si>
  <si>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</si>
  <si>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</si>
  <si>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</si>
  <si>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</si>
  <si>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</si>
  <si>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</si>
  <si>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</si>
  <si>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</si>
  <si>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</si>
  <si>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</si>
  <si>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</si>
  <si>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</si>
  <si>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</si>
  <si>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</si>
  <si>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</si>
  <si>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</si>
  <si>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</si>
  <si>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</si>
  <si>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</si>
  <si>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</si>
  <si>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</si>
  <si>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</si>
  <si>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</si>
  <si>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</si>
  <si>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</si>
  <si>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</si>
  <si>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</si>
  <si>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</si>
  <si>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</si>
  <si>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</si>
  <si>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</si>
  <si>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</si>
  <si>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</si>
  <si>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</si>
  <si>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</si>
  <si>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</si>
  <si>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</si>
  <si>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</si>
  <si>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</si>
  <si>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</si>
  <si>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</si>
  <si>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</si>
  <si>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</si>
  <si>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</si>
  <si>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</si>
  <si>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</si>
  <si>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</si>
  <si>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</si>
  <si>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</si>
  <si>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</si>
  <si>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</si>
  <si>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</si>
  <si>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</si>
  <si>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</si>
  <si>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</si>
  <si>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</si>
  <si>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</si>
  <si>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</si>
  <si>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</si>
  <si>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</si>
  <si>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</si>
  <si>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</si>
  <si>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</si>
  <si>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</si>
  <si>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</si>
  <si>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</si>
  <si>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</si>
  <si>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</si>
  <si>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</si>
  <si>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</si>
  <si>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</si>
  <si>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</si>
  <si>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</si>
  <si>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</si>
  <si>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</si>
  <si>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</si>
  <si>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</si>
  <si>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</si>
  <si>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</si>
  <si>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</si>
  <si>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</si>
  <si>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</si>
  <si>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</si>
  <si>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</si>
  <si>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</si>
  <si>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</si>
  <si>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</si>
  <si>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</si>
  <si>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</si>
  <si>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</si>
  <si>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</si>
  <si>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</si>
  <si>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</si>
  <si>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</si>
  <si>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</si>
  <si>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</si>
  <si>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</si>
  <si>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</si>
  <si>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</si>
  <si>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</si>
  <si>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</si>
  <si>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</si>
  <si>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</si>
  <si>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</si>
  <si>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</si>
  <si>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</si>
  <si>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</si>
  <si>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</si>
  <si>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</si>
  <si>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</si>
  <si>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</si>
  <si>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</si>
  <si>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</si>
  <si>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</si>
  <si>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</si>
  <si>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</si>
  <si>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</si>
  <si>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</si>
  <si>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</si>
  <si>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</si>
  <si>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</si>
  <si>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</si>
  <si>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</si>
  <si>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</si>
  <si>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</si>
  <si>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</si>
  <si>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</si>
  <si>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</si>
  <si>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</si>
  <si>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</si>
  <si>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</si>
  <si>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</si>
  <si>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</si>
  <si>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</si>
  <si>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</si>
  <si>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</si>
  <si>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</si>
  <si>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</si>
  <si>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</si>
  <si>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</si>
  <si>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</si>
  <si>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</si>
  <si>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</si>
  <si>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</si>
  <si>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</si>
  <si>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</si>
  <si>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</si>
  <si>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</si>
  <si>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</si>
  <si>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</si>
  <si>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</si>
  <si>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</si>
  <si>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</si>
  <si>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</si>
  <si>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</si>
  <si>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</si>
  <si>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</si>
  <si>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</si>
  <si>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</si>
  <si>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</si>
  <si>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</si>
  <si>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</si>
  <si>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</si>
  <si>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</si>
  <si>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</si>
  <si>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</si>
  <si>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</si>
  <si>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</si>
  <si>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</si>
  <si>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</si>
  <si>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</si>
  <si>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</si>
  <si>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</si>
  <si>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</si>
  <si>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</si>
  <si>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</si>
  <si>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</si>
  <si>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</si>
  <si>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</si>
  <si>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</si>
  <si>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</si>
  <si>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</si>
  <si>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</si>
  <si>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</si>
  <si>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</si>
  <si>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</si>
  <si>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</si>
  <si>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</si>
  <si>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</si>
  <si>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</si>
  <si>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</si>
  <si>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</si>
  <si>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</si>
  <si>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</si>
  <si>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</si>
  <si>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</si>
  <si>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</si>
  <si>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</si>
  <si>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</si>
  <si>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</si>
  <si>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</si>
  <si>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</si>
  <si>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</si>
  <si>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</si>
  <si>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</si>
  <si>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</si>
  <si>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</si>
  <si>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</si>
  <si>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</si>
  <si>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</si>
  <si>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</si>
  <si>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</si>
  <si>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</si>
  <si>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</si>
  <si>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</si>
  <si>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</si>
  <si>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</si>
  <si>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</si>
  <si>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</si>
  <si>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</si>
  <si>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</si>
  <si>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</si>
  <si>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</si>
  <si>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</si>
  <si>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</si>
  <si>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</si>
  <si>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</si>
  <si>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</si>
  <si>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</si>
  <si>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</si>
  <si>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</si>
  <si>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</si>
  <si>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</si>
  <si>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</si>
  <si>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</si>
  <si>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</si>
  <si>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</si>
  <si>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</si>
  <si>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</si>
  <si>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</si>
  <si>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</si>
  <si>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</si>
  <si>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</si>
  <si>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</si>
  <si>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</si>
  <si>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</si>
  <si>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</si>
  <si>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</si>
  <si>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</si>
  <si>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</si>
  <si>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</si>
  <si>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</si>
  <si>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</si>
  <si>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</si>
  <si>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</si>
  <si>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</si>
  <si>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</si>
  <si>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</si>
  <si>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</si>
  <si>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</si>
  <si>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</si>
  <si>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</si>
  <si>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</si>
  <si>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</si>
  <si>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</si>
  <si>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</si>
  <si>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</si>
  <si>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</si>
  <si>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</si>
  <si>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</si>
  <si>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</si>
  <si>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</si>
  <si>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</si>
  <si>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</si>
  <si>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</si>
  <si>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</si>
  <si>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</si>
  <si>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</si>
  <si>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</si>
  <si>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</si>
  <si>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</si>
  <si>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</si>
  <si>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</si>
  <si>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</si>
  <si>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</si>
  <si>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</si>
  <si>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</si>
  <si>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</si>
  <si>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</si>
  <si>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</si>
  <si>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</si>
  <si>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</si>
  <si>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</si>
  <si>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</si>
  <si>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</si>
  <si>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</si>
  <si>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</si>
  <si>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</si>
  <si>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</si>
  <si>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</si>
  <si>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</si>
  <si>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</si>
  <si>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</si>
  <si>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</si>
  <si>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</si>
  <si>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</si>
  <si>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</si>
  <si>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</si>
  <si>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</si>
  <si>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</si>
  <si>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</si>
  <si>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</si>
  <si>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</si>
  <si>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</si>
  <si>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</si>
  <si>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</si>
  <si>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</si>
  <si>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</si>
  <si>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</si>
  <si>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</si>
  <si>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</si>
  <si>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</si>
  <si>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</si>
  <si>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</si>
  <si>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</si>
  <si>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</si>
  <si>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</si>
  <si>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</si>
  <si>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</si>
  <si>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</si>
  <si>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</si>
  <si>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</si>
  <si>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</si>
  <si>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</si>
  <si>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</si>
  <si>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</si>
  <si>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</si>
  <si>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</si>
  <si>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</si>
  <si>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</si>
  <si>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</si>
  <si>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</si>
  <si>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</si>
  <si>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</si>
  <si>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</si>
  <si>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</si>
  <si>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</si>
  <si>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</si>
  <si>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</si>
  <si>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</si>
  <si>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</si>
  <si>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</si>
  <si>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</si>
  <si>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</si>
  <si>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</si>
  <si>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</si>
  <si>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</si>
  <si>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</si>
  <si>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</si>
  <si>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</si>
  <si>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</si>
  <si>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</si>
  <si>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</si>
  <si>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</si>
  <si>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</si>
  <si>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</si>
  <si>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</si>
  <si>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</si>
  <si>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</si>
  <si>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</si>
  <si>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</si>
  <si>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</si>
  <si>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</si>
  <si>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</si>
  <si>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</si>
  <si>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</si>
  <si>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</si>
  <si>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</si>
  <si>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</si>
  <si>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</si>
  <si>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</si>
  <si>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</si>
  <si>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</si>
  <si>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</si>
  <si>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</si>
  <si>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</si>
  <si>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</si>
  <si>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</si>
  <si>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</si>
  <si>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</si>
  <si>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</si>
  <si>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</si>
  <si>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</si>
  <si>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</si>
  <si>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</si>
  <si>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</si>
  <si>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</si>
  <si>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</si>
  <si>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</si>
  <si>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</si>
  <si>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</si>
  <si>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</si>
  <si>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</si>
  <si>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</si>
  <si>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</si>
  <si>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</si>
  <si>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</si>
  <si>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</si>
  <si>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</si>
  <si>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</si>
  <si>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</si>
  <si>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</si>
  <si>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</si>
  <si>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</si>
  <si>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</si>
  <si>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</si>
  <si>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</si>
  <si>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</si>
  <si>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</si>
  <si>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</si>
  <si>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</si>
  <si>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</si>
  <si>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</si>
  <si>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</si>
  <si>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</si>
  <si>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</si>
  <si>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</si>
  <si>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</si>
  <si>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</si>
  <si>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</si>
  <si>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</si>
  <si>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</si>
  <si>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</si>
  <si>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</si>
  <si>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</si>
  <si>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</si>
  <si>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</si>
  <si>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</si>
  <si>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</si>
  <si>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</si>
  <si>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</si>
  <si>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</si>
  <si>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</si>
  <si>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</si>
  <si>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</si>
  <si>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</si>
  <si>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</si>
  <si>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</si>
  <si>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</si>
  <si>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</si>
  <si>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</si>
  <si>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</si>
  <si>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</si>
  <si>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</si>
  <si>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</si>
  <si>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</si>
  <si>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</si>
  <si>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</si>
  <si>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</si>
  <si>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</si>
  <si>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</si>
  <si>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</si>
  <si>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</si>
  <si>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</si>
  <si>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</si>
  <si>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</si>
  <si>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</si>
  <si>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</si>
  <si>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</si>
  <si>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</si>
  <si>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</si>
  <si>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</si>
  <si>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</si>
  <si>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</si>
  <si>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</si>
  <si>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</si>
  <si>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</si>
  <si>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</si>
  <si>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</si>
  <si>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</si>
  <si>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</si>
  <si>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</si>
  <si>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</si>
  <si>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</si>
  <si>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</si>
  <si>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</si>
  <si>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</si>
  <si>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</si>
  <si>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</si>
  <si>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</si>
  <si>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</si>
  <si>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</si>
  <si>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</si>
  <si>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</si>
  <si>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</si>
  <si>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</si>
  <si>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</si>
  <si>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</si>
  <si>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</si>
  <si>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</si>
  <si>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</si>
  <si>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</si>
  <si>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</si>
  <si>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</si>
  <si>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</si>
  <si>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</si>
  <si>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</si>
  <si>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</si>
  <si>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</si>
  <si>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</si>
  <si>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</si>
  <si>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</si>
  <si>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</si>
  <si>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</si>
  <si>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</si>
  <si>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</si>
  <si>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</si>
  <si>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</si>
  <si>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</si>
  <si>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</si>
  <si>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</si>
  <si>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</si>
  <si>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</si>
  <si>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</si>
  <si>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</si>
  <si>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</si>
  <si>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</si>
  <si>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</si>
  <si>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</si>
  <si>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</si>
  <si>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</si>
  <si>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</si>
  <si>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</si>
  <si>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</si>
  <si>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</si>
  <si>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</si>
  <si>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</si>
  <si>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</si>
  <si>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</si>
  <si>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</si>
  <si>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</si>
  <si>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</si>
  <si>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</si>
  <si>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</si>
  <si>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</si>
  <si>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</si>
  <si>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</si>
  <si>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</si>
  <si>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</si>
  <si>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</si>
  <si>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</si>
  <si>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</si>
  <si>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</si>
  <si>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</si>
  <si>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</si>
  <si>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</si>
  <si>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</si>
  <si>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</si>
  <si>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</si>
  <si>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</si>
  <si>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</si>
  <si>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</si>
  <si>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</si>
  <si>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</si>
  <si>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</si>
  <si>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</si>
  <si>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</si>
  <si>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</si>
  <si>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</si>
  <si>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</si>
  <si>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</si>
  <si>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</si>
  <si>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</si>
  <si>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</si>
  <si>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</si>
  <si>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</si>
  <si>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</si>
  <si>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</si>
  <si>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</si>
  <si>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</si>
  <si>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</si>
  <si>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</si>
  <si>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</si>
  <si>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</si>
  <si>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</si>
  <si>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</si>
  <si>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</si>
  <si>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</si>
  <si>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</si>
  <si>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</si>
  <si>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</si>
  <si>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</si>
  <si>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</si>
  <si>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</si>
  <si>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</si>
  <si>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</si>
  <si>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</si>
  <si>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</si>
  <si>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</si>
  <si>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</si>
  <si>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</si>
  <si>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</si>
  <si>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</si>
  <si>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</si>
  <si>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</si>
  <si>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</si>
  <si>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</si>
  <si>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</si>
  <si>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</si>
  <si>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</si>
  <si>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</si>
  <si>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</si>
  <si>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</si>
  <si>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</si>
  <si>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</si>
  <si>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</si>
  <si>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</si>
  <si>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</si>
  <si>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</si>
  <si>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</si>
  <si>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</si>
  <si>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</si>
  <si>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</si>
  <si>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</si>
  <si>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</si>
  <si>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</si>
  <si>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</si>
  <si>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</si>
  <si>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</si>
  <si>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</si>
  <si>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</si>
  <si>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</si>
  <si>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</si>
  <si>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</si>
  <si>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</si>
  <si>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</si>
  <si>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</si>
  <si>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</si>
  <si>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</si>
  <si>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</si>
  <si>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</si>
  <si>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</si>
  <si>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</si>
  <si>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</si>
  <si>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</si>
  <si>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</si>
  <si>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</si>
  <si>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</si>
  <si>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</si>
  <si>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</si>
  <si>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</si>
  <si>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</si>
  <si>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</si>
  <si>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</si>
  <si>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</si>
  <si>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</si>
  <si>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</si>
  <si>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</si>
  <si>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</si>
  <si>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</si>
  <si>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</si>
  <si>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</si>
  <si>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</si>
  <si>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</si>
  <si>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</si>
  <si>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</si>
  <si>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</si>
  <si>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</si>
  <si>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</si>
  <si>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</si>
  <si>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</si>
  <si>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</si>
  <si>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</si>
  <si>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</si>
  <si>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</si>
  <si>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</si>
  <si>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</si>
  <si>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</si>
  <si>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</si>
  <si>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</si>
  <si>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</si>
  <si>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</si>
  <si>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</si>
  <si>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</si>
  <si>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</si>
  <si>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</si>
  <si>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</si>
  <si>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</si>
  <si>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</si>
  <si>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</si>
  <si>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</si>
  <si>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</si>
  <si>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</si>
  <si>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</si>
  <si>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</si>
  <si>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</si>
  <si>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</si>
  <si>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</si>
  <si>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</si>
  <si>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</si>
  <si>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</si>
  <si>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</si>
  <si>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</si>
  <si>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</si>
  <si>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</si>
  <si>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</si>
  <si>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</si>
  <si>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</si>
  <si>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</si>
  <si>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</si>
  <si>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</si>
  <si>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</si>
  <si>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</si>
  <si>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</si>
  <si>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</si>
  <si>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</si>
  <si>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</si>
  <si>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</si>
  <si>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</si>
  <si>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</si>
  <si>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</si>
  <si>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</si>
  <si>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</si>
  <si>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</si>
  <si>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</si>
  <si>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</si>
  <si>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</si>
  <si>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</si>
  <si>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</si>
  <si>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</si>
  <si>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</si>
  <si>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</si>
  <si>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</si>
  <si>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</si>
  <si>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</si>
  <si>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</si>
  <si>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</si>
  <si>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</si>
  <si>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</si>
  <si>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</si>
  <si>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</si>
  <si>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</si>
  <si>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</si>
  <si>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</si>
  <si>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</si>
  <si>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</si>
  <si>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</si>
  <si>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</si>
  <si>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</si>
  <si>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</si>
  <si>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</si>
  <si>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</si>
  <si>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</si>
  <si>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</si>
  <si>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</si>
  <si>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</si>
  <si>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</si>
  <si>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</si>
  <si>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</si>
  <si>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</si>
  <si>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</si>
  <si>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</si>
  <si>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</si>
  <si>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</si>
  <si>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</si>
  <si>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</si>
  <si>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</si>
  <si>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</si>
  <si>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</si>
  <si>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</si>
  <si>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</si>
  <si>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</si>
  <si>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</si>
  <si>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</si>
  <si>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</si>
  <si>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</si>
  <si>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</si>
  <si>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</si>
  <si>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</si>
  <si>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</si>
  <si>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</si>
  <si>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</si>
  <si>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</si>
  <si>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</si>
  <si>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</si>
  <si>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</si>
  <si>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</si>
  <si>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</si>
  <si>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</si>
  <si>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</si>
  <si>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</si>
  <si>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</si>
  <si>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</si>
  <si>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</si>
  <si>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</si>
  <si>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</si>
  <si>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</si>
  <si>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</si>
  <si>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</si>
  <si>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</si>
  <si>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</si>
  <si>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</si>
  <si>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</si>
  <si>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</si>
  <si>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</si>
  <si>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</si>
  <si>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</si>
  <si>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</si>
  <si>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</si>
  <si>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</si>
  <si>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</si>
  <si>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</si>
  <si>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</si>
  <si>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</si>
  <si>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</si>
  <si>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</si>
  <si>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</si>
  <si>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</si>
  <si>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</si>
  <si>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</si>
  <si>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</si>
  <si>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</si>
  <si>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</si>
  <si>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</si>
  <si>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</si>
  <si>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</si>
  <si>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</si>
  <si>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</si>
  <si>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</si>
  <si>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</si>
  <si>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</si>
  <si>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</si>
  <si>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</si>
  <si>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</si>
  <si>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</si>
  <si>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</si>
  <si>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</si>
  <si>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</si>
  <si>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</si>
  <si>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</si>
  <si>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</si>
  <si>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</si>
  <si>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</si>
  <si>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</si>
  <si>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</si>
  <si>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</si>
  <si>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</si>
  <si>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</si>
  <si>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</si>
  <si>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</si>
  <si>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</si>
  <si>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</si>
  <si>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</si>
  <si>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</si>
  <si>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</si>
  <si>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</si>
  <si>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</si>
  <si>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</si>
  <si>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</si>
  <si>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</si>
  <si>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</si>
  <si>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</si>
  <si>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</si>
  <si>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</si>
  <si>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</si>
  <si>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</si>
  <si>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</si>
  <si>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</si>
  <si>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</si>
  <si>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</si>
  <si>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</si>
  <si>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</si>
  <si>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</si>
  <si>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</si>
  <si>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</si>
  <si>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</si>
  <si>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</si>
  <si>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</si>
  <si>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</si>
  <si>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</si>
  <si>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</si>
  <si>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</si>
  <si>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</si>
  <si>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</si>
  <si>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</si>
  <si>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</si>
  <si>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</si>
  <si>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</si>
  <si>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</si>
  <si>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</si>
  <si>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</si>
  <si>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</si>
  <si>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</si>
  <si>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</si>
  <si>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</si>
  <si>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</si>
  <si>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</si>
  <si>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</si>
  <si>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</si>
  <si>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</si>
  <si>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</si>
  <si>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</si>
  <si>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</si>
  <si>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</si>
  <si>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</si>
  <si>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</si>
  <si>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</si>
  <si>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</si>
  <si>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</si>
  <si>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</si>
  <si>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</si>
  <si>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</si>
  <si>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</si>
  <si>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</si>
  <si>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</si>
  <si>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</si>
  <si>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</si>
  <si>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</si>
  <si>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</si>
  <si>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</si>
  <si>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</si>
  <si>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</si>
  <si>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</si>
  <si>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</si>
  <si>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</si>
  <si>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</si>
  <si>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</si>
  <si>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</si>
  <si>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</si>
  <si>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</si>
  <si>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</si>
  <si>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</si>
  <si>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</si>
  <si>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</si>
  <si>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</si>
  <si>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</si>
  <si>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</si>
  <si>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</si>
  <si>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</si>
  <si>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</si>
  <si>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</si>
  <si>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</si>
  <si>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</si>
  <si>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</si>
  <si>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</si>
  <si>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</si>
  <si>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</si>
  <si>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</si>
  <si>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</si>
  <si>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</si>
  <si>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</si>
  <si>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</si>
  <si>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</si>
  <si>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</si>
  <si>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</si>
  <si>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</si>
  <si>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</si>
  <si>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</si>
  <si>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</si>
  <si>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</si>
  <si>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</si>
  <si>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</si>
  <si>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</si>
  <si>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</si>
  <si>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</si>
  <si>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</si>
  <si>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</si>
  <si>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</si>
  <si>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</si>
  <si>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</si>
  <si>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</si>
  <si>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</si>
  <si>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</si>
  <si>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</si>
  <si>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</si>
  <si>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</si>
  <si>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</si>
  <si>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</si>
  <si>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</si>
  <si>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</si>
  <si>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</si>
  <si>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</si>
  <si>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</si>
  <si>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</si>
  <si>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</si>
  <si>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</si>
  <si>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</si>
  <si>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</si>
  <si>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</si>
  <si>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</si>
  <si>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</si>
  <si>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</si>
  <si>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</si>
  <si>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</si>
  <si>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</si>
  <si>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</si>
  <si>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</si>
  <si>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</si>
  <si>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</si>
  <si>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</si>
  <si>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</si>
  <si>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</si>
  <si>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</si>
  <si>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</si>
  <si>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</si>
  <si>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</si>
  <si>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</si>
  <si>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</si>
  <si>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</si>
  <si>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</si>
  <si>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</si>
  <si>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</si>
  <si>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</si>
  <si>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</si>
  <si>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</si>
  <si>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</si>
  <si>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</si>
  <si>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</si>
  <si>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</si>
  <si>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</si>
  <si>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</si>
  <si>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</si>
  <si>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</si>
  <si>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</si>
  <si>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</si>
  <si>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</si>
  <si>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</si>
  <si>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</si>
  <si>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</si>
  <si>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</si>
  <si>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</si>
  <si>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</si>
  <si>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</si>
  <si>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</si>
  <si>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</si>
  <si>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</si>
  <si>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</si>
  <si>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</si>
  <si>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</si>
  <si>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</si>
  <si>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</si>
  <si>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</si>
  <si>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</si>
  <si>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</si>
  <si>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</si>
  <si>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</si>
  <si>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</si>
  <si>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</si>
  <si>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</si>
  <si>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</si>
  <si>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</si>
  <si>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</si>
  <si>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</si>
  <si>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</si>
  <si>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</si>
  <si>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</si>
  <si>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</si>
  <si>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</si>
  <si>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</si>
  <si>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</si>
  <si>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</si>
  <si>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</si>
  <si>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</si>
  <si>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</si>
  <si>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</si>
  <si>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</si>
  <si>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</si>
  <si>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</si>
  <si>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</si>
  <si>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</si>
  <si>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</si>
  <si>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</si>
  <si>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</si>
  <si>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</si>
  <si>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</si>
  <si>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</si>
  <si>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</si>
  <si>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</si>
  <si>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</si>
  <si>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</si>
  <si>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</si>
  <si>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</si>
  <si>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</si>
  <si>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</si>
  <si>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</si>
  <si>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</si>
  <si>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</si>
  <si>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</si>
  <si>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</si>
  <si>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</si>
  <si>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</si>
  <si>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</si>
  <si>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</si>
  <si>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</si>
  <si>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</si>
  <si>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</si>
  <si>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</si>
  <si>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</si>
  <si>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</si>
  <si>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</si>
  <si>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</si>
  <si>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</si>
  <si>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</si>
  <si>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</si>
  <si>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</si>
  <si>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</si>
  <si>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</si>
  <si>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</si>
  <si>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</si>
  <si>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</si>
  <si>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</si>
  <si>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</si>
  <si>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</si>
  <si>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</si>
  <si>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</si>
  <si>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</si>
  <si>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</si>
  <si>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</si>
  <si>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</si>
  <si>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</si>
  <si>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</si>
  <si>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</si>
  <si>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</si>
  <si>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</si>
  <si>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</si>
  <si>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</si>
  <si>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</si>
  <si>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</si>
  <si>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</si>
  <si>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</si>
  <si>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</si>
  <si>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</si>
  <si>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</si>
  <si>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</si>
  <si>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</si>
  <si>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</si>
  <si>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</si>
  <si>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</si>
  <si>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</si>
  <si>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</si>
  <si>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</si>
  <si>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</si>
  <si>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</si>
  <si>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</si>
  <si>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</si>
  <si>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</si>
  <si>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</si>
  <si>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</si>
  <si>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</si>
  <si>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</si>
  <si>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</si>
  <si>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</si>
  <si>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</si>
  <si>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</si>
  <si>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</si>
  <si>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</si>
  <si>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</si>
  <si>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</si>
  <si>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</si>
  <si>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</si>
  <si>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</si>
  <si>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</si>
  <si>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</si>
  <si>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</si>
  <si>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</si>
  <si>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</si>
  <si>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</si>
  <si>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</si>
  <si>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</si>
  <si>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</si>
  <si>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</si>
  <si>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</si>
  <si>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</si>
  <si>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</si>
  <si>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</si>
  <si>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</si>
  <si>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</si>
  <si>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</si>
  <si>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</si>
  <si>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</si>
  <si>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</si>
  <si>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</si>
  <si>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</si>
  <si>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</si>
  <si>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</si>
  <si>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</si>
  <si>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</si>
  <si>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</si>
  <si>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</si>
  <si>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</si>
  <si>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</si>
  <si>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</si>
  <si>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</si>
  <si>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</si>
  <si>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</si>
  <si>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</si>
  <si>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</si>
  <si>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</si>
  <si>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</si>
  <si>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</si>
  <si>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</si>
  <si>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</si>
  <si>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</si>
  <si>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</si>
  <si>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</si>
  <si>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</si>
  <si>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</si>
  <si>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</si>
  <si>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</si>
  <si>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</si>
  <si>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</si>
  <si>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</si>
  <si>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</si>
  <si>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</si>
  <si>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</si>
  <si>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</si>
  <si>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</si>
  <si>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</si>
  <si>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</si>
  <si>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</si>
  <si>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</si>
  <si>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</si>
  <si>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</si>
  <si>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</si>
  <si>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</si>
  <si>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</si>
  <si>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</si>
  <si>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</si>
  <si>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</si>
  <si>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</si>
  <si>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</si>
  <si>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</si>
  <si>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</si>
  <si>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</si>
  <si>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</si>
  <si>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</si>
  <si>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</si>
  <si>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</si>
  <si>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</si>
  <si>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</si>
  <si>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</si>
  <si>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</si>
  <si>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</si>
  <si>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</si>
  <si>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</si>
  <si>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</si>
  <si>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</si>
  <si>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</si>
  <si>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</si>
  <si>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</si>
  <si>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</si>
  <si>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</si>
  <si>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</si>
  <si>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</si>
  <si>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</si>
  <si>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</si>
  <si>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</si>
  <si>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</si>
  <si>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</si>
  <si>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</si>
  <si>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</si>
  <si>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</si>
  <si>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</si>
  <si>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</si>
  <si>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</si>
  <si>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</si>
  <si>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</si>
  <si>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</si>
  <si>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</si>
  <si>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</si>
  <si>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</si>
  <si>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</si>
  <si>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</si>
  <si>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</si>
  <si>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</si>
  <si>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</si>
  <si>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</si>
  <si>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</si>
  <si>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</si>
  <si>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</si>
  <si>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</si>
  <si>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</si>
  <si>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</si>
  <si>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</si>
  <si>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</si>
  <si>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</si>
  <si>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</si>
  <si>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</si>
  <si>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</si>
  <si>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</si>
  <si>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</si>
  <si>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</si>
  <si>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</si>
  <si>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</si>
  <si>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</si>
  <si>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</si>
  <si>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</si>
  <si>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</si>
  <si>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</si>
  <si>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</si>
  <si>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</si>
  <si>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</si>
  <si>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</si>
  <si>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</si>
  <si>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</si>
  <si>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</si>
  <si>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</si>
  <si>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</si>
  <si>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</si>
  <si>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</si>
  <si>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</si>
  <si>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</si>
  <si>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</si>
  <si>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</si>
  <si>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</si>
  <si>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</si>
  <si>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</si>
  <si>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</si>
  <si>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</si>
  <si>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</si>
  <si>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</si>
  <si>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</si>
  <si>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</si>
  <si>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</si>
  <si>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</si>
  <si>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</si>
  <si>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</si>
  <si>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</si>
  <si>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</si>
  <si>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</si>
  <si>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</si>
  <si>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</si>
  <si>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</si>
  <si>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</si>
  <si>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</si>
  <si>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</si>
  <si>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</si>
  <si>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</si>
  <si>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</si>
  <si>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</si>
  <si>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</si>
  <si>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</si>
  <si>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</si>
  <si>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</si>
  <si>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</si>
  <si>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</si>
  <si>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</si>
  <si>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</si>
  <si>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</si>
  <si>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</si>
  <si>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</si>
  <si>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</si>
  <si>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</si>
  <si>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</si>
  <si>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</si>
  <si>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</si>
  <si>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</si>
  <si>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</si>
  <si>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</si>
  <si>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</si>
  <si>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</si>
  <si>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</si>
  <si>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</si>
  <si>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</si>
  <si>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</si>
  <si>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</si>
  <si>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</si>
  <si>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</si>
  <si>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</si>
  <si>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</si>
  <si>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</si>
  <si>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</si>
  <si>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</si>
  <si>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</si>
  <si>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</si>
  <si>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</si>
  <si>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</si>
  <si>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</si>
  <si>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</si>
  <si>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</si>
  <si>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</si>
  <si>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</si>
  <si>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</si>
  <si>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</si>
  <si>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</si>
  <si>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</si>
  <si>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</si>
  <si>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</si>
  <si>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</si>
  <si>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</si>
  <si>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</si>
  <si>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</si>
  <si>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</si>
  <si>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</si>
  <si>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</si>
  <si>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</si>
  <si>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</si>
  <si>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</si>
  <si>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</si>
  <si>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</si>
  <si>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</si>
  <si>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</si>
  <si>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</si>
  <si>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</si>
  <si>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</si>
  <si>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</si>
  <si>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</si>
  <si>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</si>
  <si>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</si>
  <si>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</si>
  <si>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</si>
  <si>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</si>
  <si>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</si>
  <si>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</si>
  <si>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</si>
  <si>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</si>
  <si>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</si>
  <si>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</si>
  <si>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</si>
  <si>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</si>
  <si>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</si>
  <si>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</si>
  <si>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</si>
  <si>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</si>
  <si>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</si>
  <si>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</si>
  <si>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</si>
  <si>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</si>
  <si>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</si>
  <si>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</si>
  <si>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</si>
  <si>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</si>
  <si>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</si>
  <si>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</si>
  <si>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</si>
  <si>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</si>
  <si>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</si>
  <si>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</si>
  <si>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</si>
  <si>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</si>
  <si>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</si>
  <si>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</si>
  <si>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</si>
  <si>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</si>
  <si>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</si>
  <si>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</si>
  <si>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</si>
  <si>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</si>
  <si>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</si>
  <si>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</si>
  <si>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</si>
  <si>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</si>
  <si>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</si>
  <si>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</si>
  <si>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</si>
  <si>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</si>
  <si>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</si>
  <si>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</si>
  <si>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</si>
  <si>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</si>
  <si>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</si>
  <si>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</si>
  <si>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</si>
  <si>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</si>
  <si>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</si>
  <si>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</si>
  <si>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</si>
  <si>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</si>
  <si>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</si>
  <si>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</si>
  <si>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</si>
  <si>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</si>
  <si>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</si>
  <si>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</si>
  <si>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</si>
  <si>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</si>
  <si>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</si>
  <si>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</si>
  <si>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</si>
  <si>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</si>
  <si>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</si>
  <si>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</si>
  <si>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</si>
  <si>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</si>
  <si>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</si>
  <si>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</si>
  <si>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</si>
  <si>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</si>
  <si>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</si>
  <si>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</si>
  <si>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</si>
  <si>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</si>
  <si>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</si>
  <si>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</si>
  <si>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</si>
  <si>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</si>
  <si>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</si>
  <si>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</si>
  <si>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</si>
  <si>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</si>
  <si>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</si>
  <si>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</si>
  <si>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</si>
  <si>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</si>
  <si>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</si>
  <si>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</si>
  <si>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</si>
  <si>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</si>
  <si>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</si>
  <si>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</si>
  <si>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</si>
  <si>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</si>
  <si>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</si>
  <si>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</si>
  <si>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</si>
  <si>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</si>
  <si>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</si>
  <si>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</si>
  <si>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</si>
  <si>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</si>
  <si>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</si>
  <si>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</si>
  <si>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</si>
  <si>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</si>
  <si>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</si>
  <si>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</si>
  <si>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</si>
  <si>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</si>
  <si>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</si>
  <si>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</si>
  <si>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</si>
  <si>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</si>
  <si>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</si>
  <si>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</si>
  <si>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</si>
  <si>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</si>
  <si>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</si>
  <si>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</si>
  <si>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</si>
  <si>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</si>
  <si>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</si>
  <si>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</si>
  <si>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</si>
  <si>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</si>
  <si>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</si>
  <si>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</si>
  <si>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</si>
  <si>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</si>
  <si>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</si>
  <si>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</si>
  <si>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</si>
  <si>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</si>
  <si>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</si>
  <si>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</si>
  <si>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</si>
  <si>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</si>
  <si>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</si>
  <si>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</si>
  <si>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</si>
  <si>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</si>
  <si>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</si>
  <si>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</si>
  <si>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</si>
  <si>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</si>
  <si>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</si>
  <si>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</si>
  <si>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</si>
  <si>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</si>
  <si>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</si>
  <si>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</si>
  <si>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</si>
  <si>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</si>
  <si>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</si>
  <si>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</si>
  <si>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</si>
  <si>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</si>
  <si>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</si>
  <si>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</si>
  <si>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</si>
  <si>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</si>
  <si>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</si>
  <si>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</si>
  <si>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</si>
  <si>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</si>
  <si>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</si>
  <si>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</si>
  <si>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</si>
  <si>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</si>
  <si>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</si>
  <si>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</si>
  <si>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</si>
  <si>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</si>
  <si>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</si>
  <si>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</si>
  <si>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</si>
  <si>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</si>
  <si>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</si>
  <si>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</si>
  <si>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</si>
  <si>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</si>
  <si>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</si>
  <si>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</si>
  <si>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</si>
  <si>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</si>
  <si>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</si>
  <si>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</si>
  <si>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</si>
  <si>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</si>
  <si>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</si>
  <si>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</si>
  <si>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</si>
  <si>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</si>
  <si>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</si>
  <si>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</si>
  <si>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</si>
  <si>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</si>
  <si>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</si>
  <si>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</si>
  <si>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</si>
  <si>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</si>
  <si>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</si>
  <si>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</si>
  <si>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</si>
  <si>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</si>
  <si>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</si>
  <si>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</si>
  <si>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</si>
  <si>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</si>
  <si>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</si>
  <si>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</si>
  <si>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</si>
  <si>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</si>
  <si>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</si>
  <si>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</si>
  <si>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</si>
  <si>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</si>
  <si>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</si>
  <si>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</si>
  <si>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</si>
  <si>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</si>
  <si>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</si>
  <si>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</si>
  <si>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</si>
  <si>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</si>
  <si>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</si>
  <si>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</si>
  <si>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</si>
  <si>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</si>
  <si>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</si>
  <si>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</si>
  <si>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</si>
  <si>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</si>
  <si>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</si>
  <si>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</si>
  <si>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</si>
  <si>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</si>
  <si>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</si>
  <si>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</si>
  <si>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</si>
  <si>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</si>
  <si>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</si>
  <si>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</si>
  <si>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</si>
  <si>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</si>
  <si>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</si>
  <si>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</si>
  <si>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</si>
  <si>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</si>
  <si>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</si>
  <si>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</si>
  <si>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</si>
  <si>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</si>
  <si>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</si>
  <si>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</si>
  <si>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</si>
  <si>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</si>
  <si>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</si>
  <si>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</si>
  <si>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</si>
  <si>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</si>
  <si>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</si>
  <si>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</si>
  <si>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</si>
  <si>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</si>
  <si>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</si>
  <si>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</si>
  <si>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</si>
  <si>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</si>
  <si>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</si>
  <si>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</si>
  <si>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</si>
  <si>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</si>
  <si>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</si>
  <si>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</si>
  <si>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</si>
  <si>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</si>
  <si>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</si>
  <si>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</si>
  <si>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</si>
  <si>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</si>
  <si>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</si>
  <si>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</si>
  <si>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</si>
  <si>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</si>
  <si>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</si>
  <si>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</si>
  <si>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</si>
  <si>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</si>
  <si>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</si>
  <si>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</si>
  <si>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</si>
  <si>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</si>
  <si>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</si>
  <si>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</si>
  <si>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</si>
  <si>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</si>
  <si>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</si>
  <si>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</si>
  <si>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</si>
  <si>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</si>
  <si>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</si>
  <si>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</si>
  <si>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</si>
  <si>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</si>
  <si>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</si>
  <si>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</si>
  <si>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</si>
  <si>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</si>
  <si>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</si>
  <si>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</si>
  <si>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</si>
  <si>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</si>
  <si>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</si>
  <si>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</si>
  <si>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</si>
  <si>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</si>
  <si>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</si>
  <si>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</si>
  <si>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</si>
  <si>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</si>
  <si>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</si>
  <si>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</si>
  <si>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</si>
  <si>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</si>
  <si>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</si>
  <si>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</si>
  <si>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</si>
  <si>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</si>
  <si>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</si>
  <si>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</si>
  <si>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</si>
  <si>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</si>
  <si>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</si>
  <si>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</si>
  <si>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</si>
  <si>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</si>
  <si>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</si>
  <si>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</si>
  <si>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</si>
  <si>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</si>
  <si>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</si>
  <si>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</si>
  <si>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</si>
  <si>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</si>
  <si>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</si>
  <si>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</si>
  <si>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</si>
  <si>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</si>
  <si>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</si>
  <si>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</si>
  <si>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</si>
  <si>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</si>
  <si>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</si>
  <si>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</si>
  <si>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</si>
  <si>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</si>
  <si>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</si>
  <si>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</si>
  <si>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</si>
  <si>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</si>
  <si>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</si>
  <si>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</si>
  <si>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</si>
  <si>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</si>
  <si>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</si>
  <si>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</si>
  <si>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</si>
  <si>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</si>
  <si>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</si>
  <si>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</si>
  <si>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</si>
  <si>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</si>
  <si>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</si>
  <si>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</si>
  <si>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</si>
  <si>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</si>
  <si>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</si>
  <si>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</si>
  <si>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</si>
  <si>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</si>
  <si>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</si>
  <si>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</si>
  <si>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</si>
  <si>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</si>
  <si>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</si>
  <si>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</si>
  <si>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</si>
  <si>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</si>
  <si>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</si>
  <si>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</si>
  <si>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</si>
  <si>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</si>
  <si>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</si>
  <si>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</si>
  <si>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</si>
  <si>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</si>
  <si>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</si>
  <si>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</si>
  <si>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</si>
  <si>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</si>
  <si>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</si>
  <si>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</si>
  <si>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</si>
  <si>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</si>
  <si>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</si>
  <si>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</si>
  <si>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</si>
  <si>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</si>
  <si>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</si>
  <si>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</si>
  <si>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</si>
  <si>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</si>
  <si>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</si>
  <si>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</si>
  <si>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</si>
  <si>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</si>
  <si>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</si>
  <si>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</si>
  <si>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</si>
  <si>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</si>
  <si>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</si>
  <si>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</si>
  <si>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</si>
  <si>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</si>
  <si>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</si>
  <si>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</si>
  <si>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</si>
  <si>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</si>
  <si>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</si>
  <si>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</si>
  <si>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</si>
  <si>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</si>
  <si>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</si>
  <si>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</si>
  <si>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</si>
  <si>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</si>
  <si>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</si>
  <si>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</si>
  <si>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</si>
  <si>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</si>
  <si>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</si>
  <si>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</si>
  <si>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</si>
  <si>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</si>
  <si>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</si>
  <si>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</si>
  <si>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</si>
  <si>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</si>
  <si>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</si>
  <si>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</si>
  <si>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</si>
  <si>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</si>
  <si>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</si>
  <si>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</si>
  <si>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</si>
  <si>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</si>
  <si>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</si>
  <si>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</si>
  <si>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</si>
  <si>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</si>
  <si>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</si>
  <si>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</si>
  <si>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</si>
  <si>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</si>
  <si>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</si>
  <si>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</si>
  <si>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</si>
  <si>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</si>
  <si>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</si>
  <si>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</si>
  <si>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</si>
  <si>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</si>
  <si>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</si>
  <si>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</si>
  <si>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</si>
  <si>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</si>
  <si>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</si>
  <si>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</si>
  <si>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</si>
  <si>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</si>
  <si>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</si>
  <si>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</si>
  <si>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</si>
  <si>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</si>
  <si>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</si>
  <si>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</si>
  <si>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</si>
  <si>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</si>
  <si>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</si>
  <si>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</si>
  <si>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</si>
  <si>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</si>
  <si>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</si>
  <si>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</si>
  <si>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</si>
  <si>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</si>
  <si>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</si>
  <si>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</si>
  <si>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</si>
  <si>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</si>
  <si>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</si>
  <si>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</si>
  <si>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</si>
  <si>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</si>
  <si>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</si>
  <si>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</si>
  <si>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</si>
  <si>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</si>
  <si>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</si>
  <si>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</si>
  <si>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</si>
  <si>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</si>
  <si>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</si>
  <si>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</si>
  <si>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</si>
  <si>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</si>
  <si>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</si>
  <si>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</si>
  <si>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</si>
  <si>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</si>
  <si>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</si>
  <si>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</si>
  <si>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</si>
  <si>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</si>
  <si>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</si>
  <si>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</si>
  <si>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</si>
  <si>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</si>
  <si>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</si>
  <si>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</si>
  <si>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</si>
  <si>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</si>
  <si>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</si>
  <si>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</si>
  <si>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</si>
  <si>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</si>
  <si>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</si>
  <si>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</si>
  <si>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</si>
  <si>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</si>
  <si>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</si>
  <si>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</si>
  <si>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</si>
  <si>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</si>
  <si>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</si>
  <si>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</si>
  <si>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</si>
  <si>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</si>
  <si>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</si>
  <si>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</si>
  <si>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</si>
  <si>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</si>
  <si>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</si>
  <si>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</si>
  <si>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</si>
  <si>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</si>
  <si>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</si>
  <si>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</si>
  <si>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</si>
  <si>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</si>
  <si>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</si>
  <si>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</si>
  <si>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</si>
  <si>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</si>
  <si>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</si>
  <si>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</si>
  <si>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</si>
  <si>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</si>
  <si>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</si>
  <si>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</si>
  <si>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</si>
  <si>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</si>
  <si>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</si>
  <si>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</si>
  <si>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</si>
  <si>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</si>
  <si>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</si>
  <si>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</si>
  <si>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</si>
  <si>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</si>
  <si>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</si>
  <si>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</si>
  <si>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</si>
  <si>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</si>
  <si>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</si>
  <si>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</si>
  <si>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</si>
  <si>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</si>
  <si>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</si>
  <si>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</si>
  <si>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</si>
  <si>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</si>
  <si>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</si>
  <si>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</si>
  <si>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</si>
  <si>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</si>
  <si>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</si>
  <si>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</si>
  <si>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</si>
  <si>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</si>
  <si>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</si>
  <si>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</si>
  <si>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</si>
  <si>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</si>
  <si>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</si>
  <si>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</si>
  <si>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</si>
  <si>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</si>
  <si>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</si>
  <si>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</si>
  <si>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</si>
  <si>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</si>
  <si>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</si>
  <si>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</si>
  <si>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</si>
  <si>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</si>
  <si>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</si>
  <si>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</si>
  <si>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</si>
  <si>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</si>
  <si>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</si>
  <si>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</si>
  <si>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</si>
  <si>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</si>
  <si>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</si>
  <si>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</si>
  <si>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</si>
  <si>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</si>
  <si>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</si>
  <si>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</si>
  <si>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</si>
  <si>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</si>
  <si>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</si>
  <si>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</si>
  <si>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</si>
  <si>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</si>
  <si>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</si>
  <si>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</si>
  <si>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</si>
  <si>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</si>
  <si>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</si>
  <si>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</si>
  <si>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</si>
  <si>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</si>
  <si>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</si>
  <si>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</si>
  <si>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</si>
  <si>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</si>
  <si>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</si>
  <si>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</si>
  <si>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</si>
  <si>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</si>
  <si>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</si>
  <si>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</si>
  <si>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</si>
  <si>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</si>
  <si>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</si>
  <si>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</si>
  <si>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</si>
  <si>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</si>
  <si>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</si>
  <si>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</si>
  <si>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</si>
  <si>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</si>
  <si>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</si>
  <si>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</si>
  <si>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</si>
  <si>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</si>
  <si>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</si>
  <si>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</si>
  <si>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</si>
  <si>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</si>
  <si>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</si>
  <si>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</si>
  <si>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</si>
  <si>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</si>
  <si>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</si>
  <si>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</si>
  <si>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</si>
  <si>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</si>
  <si>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</si>
  <si>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</si>
  <si>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</si>
  <si>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</si>
  <si>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</si>
  <si>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</si>
  <si>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</si>
  <si>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</si>
  <si>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</si>
  <si>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</si>
  <si>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</si>
  <si>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</si>
  <si>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</si>
  <si>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</si>
  <si>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</si>
  <si>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</si>
  <si>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</si>
  <si>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</si>
  <si>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</si>
  <si>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</si>
  <si>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</si>
  <si>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</si>
  <si>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</si>
  <si>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</si>
  <si>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</si>
  <si>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</si>
  <si>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</si>
  <si>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</si>
  <si>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</si>
  <si>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</si>
  <si>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</si>
  <si>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</si>
  <si>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</si>
  <si>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</si>
  <si>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</si>
  <si>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</si>
  <si>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</si>
  <si>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</si>
  <si>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</si>
  <si>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</si>
  <si>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</si>
  <si>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</si>
  <si>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</si>
  <si>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</si>
  <si>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</si>
  <si>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</si>
  <si>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</si>
  <si>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</si>
  <si>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</si>
  <si>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</si>
  <si>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</si>
  <si>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</si>
  <si>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</si>
  <si>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</si>
  <si>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</si>
  <si>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</si>
  <si>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</si>
  <si>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</si>
  <si>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</si>
  <si>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</si>
  <si>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</si>
  <si>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</si>
  <si>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</si>
  <si>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</si>
  <si>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</si>
  <si>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</si>
  <si>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</si>
  <si>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</si>
  <si>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</si>
  <si>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</si>
  <si>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</si>
  <si>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</si>
  <si>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</si>
  <si>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</si>
  <si>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</si>
  <si>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</si>
  <si>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</si>
  <si>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</si>
  <si>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</si>
  <si>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</si>
  <si>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</si>
  <si>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</si>
  <si>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</si>
  <si>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</si>
  <si>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</si>
  <si>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</si>
  <si>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</si>
  <si>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</si>
  <si>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</si>
  <si>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</si>
  <si>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</si>
  <si>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</si>
  <si>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</si>
  <si>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</si>
  <si>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</si>
  <si>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</si>
  <si>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</si>
  <si>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</si>
  <si>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</si>
  <si>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</si>
  <si>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</si>
  <si>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</si>
  <si>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</si>
  <si>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</si>
  <si>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</si>
  <si>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</si>
  <si>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</si>
  <si>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</si>
  <si>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</si>
  <si>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</si>
  <si>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</si>
  <si>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</si>
  <si>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</si>
  <si>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</si>
  <si>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</si>
  <si>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</si>
  <si>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</si>
  <si>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</si>
  <si>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</si>
  <si>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</si>
  <si>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</si>
  <si>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</si>
  <si>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</si>
  <si>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</si>
  <si>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</si>
  <si>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</si>
  <si>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</si>
  <si>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</si>
  <si>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</si>
  <si>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</si>
  <si>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</si>
  <si>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</si>
  <si>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</si>
  <si>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</si>
  <si>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</si>
  <si>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</si>
  <si>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</si>
  <si>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</si>
  <si>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</si>
  <si>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</si>
  <si>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</si>
  <si>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</si>
  <si>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</si>
  <si>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</si>
  <si>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</si>
  <si>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</si>
  <si>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</si>
  <si>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</si>
  <si>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</si>
  <si>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</si>
  <si>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</si>
  <si>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</si>
  <si>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</si>
  <si>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</si>
  <si>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</si>
  <si>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</si>
  <si>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</si>
  <si>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</si>
  <si>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</si>
  <si>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</si>
  <si>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</si>
  <si>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</si>
  <si>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</si>
  <si>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</si>
  <si>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</si>
  <si>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</si>
  <si>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</si>
  <si>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</si>
  <si>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</si>
  <si>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</si>
  <si>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</si>
  <si>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</si>
  <si>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</si>
  <si>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</si>
  <si>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</si>
  <si>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</si>
  <si>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</si>
  <si>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</si>
  <si>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</si>
  <si>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</si>
  <si>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</si>
  <si>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</si>
  <si>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</si>
  <si>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</si>
  <si>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</si>
  <si>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</si>
  <si>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</si>
  <si>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</si>
  <si>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</si>
  <si>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</si>
  <si>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</si>
  <si>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</si>
  <si>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</si>
  <si>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</si>
  <si>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</si>
  <si>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</si>
  <si>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</si>
  <si>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</si>
  <si>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</si>
  <si>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</si>
  <si>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</si>
  <si>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</si>
  <si>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</si>
  <si>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</si>
  <si>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</si>
  <si>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</si>
  <si>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</si>
  <si>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</si>
  <si>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</si>
  <si>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</si>
  <si>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</si>
  <si>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</si>
  <si>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</si>
  <si>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</si>
  <si>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</si>
  <si>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</si>
  <si>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</si>
  <si>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</si>
  <si>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</si>
  <si>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</si>
  <si>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</si>
  <si>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</si>
  <si>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</si>
  <si>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</si>
  <si>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</si>
  <si>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</si>
  <si>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</si>
  <si>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</si>
  <si>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</si>
  <si>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</si>
  <si>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</si>
  <si>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</si>
  <si>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</si>
  <si>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</si>
  <si>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</si>
  <si>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</si>
  <si>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</si>
  <si>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</si>
  <si>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</si>
  <si>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</si>
  <si>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</si>
  <si>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</si>
  <si>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</si>
  <si>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</si>
  <si>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</si>
  <si>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</si>
  <si>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</si>
  <si>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</si>
  <si>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</si>
  <si>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</si>
  <si>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</si>
  <si>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</si>
  <si>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</si>
  <si>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</si>
  <si>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</si>
  <si>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</si>
  <si>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</si>
  <si>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</si>
  <si>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</si>
  <si>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</si>
  <si>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</si>
  <si>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</si>
  <si>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</si>
  <si>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</si>
  <si>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</si>
  <si>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</si>
  <si>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</si>
  <si>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</si>
  <si>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</si>
  <si>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</si>
  <si>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</si>
  <si>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</si>
  <si>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</si>
  <si>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</si>
  <si>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</si>
  <si>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</si>
  <si>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</si>
  <si>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</si>
  <si>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</si>
  <si>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</si>
  <si>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</si>
  <si>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</si>
  <si>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</si>
  <si>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</si>
  <si>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</si>
  <si>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</si>
  <si>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</si>
  <si>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</si>
  <si>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</si>
  <si>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</si>
  <si>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</si>
  <si>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</si>
  <si>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</si>
  <si>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</si>
  <si>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</si>
  <si>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</si>
  <si>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</si>
  <si>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</si>
  <si>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</si>
  <si>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</si>
  <si>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</si>
  <si>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</si>
  <si>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</si>
  <si>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</si>
  <si>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</si>
  <si>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</si>
  <si>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</si>
  <si>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</si>
  <si>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</si>
  <si>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</si>
  <si>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</si>
  <si>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</si>
  <si>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</si>
  <si>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</si>
  <si>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</si>
  <si>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</si>
  <si>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</si>
  <si>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</si>
  <si>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</si>
  <si>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</si>
  <si>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</si>
  <si>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</si>
  <si>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</si>
  <si>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</si>
  <si>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</si>
  <si>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</si>
  <si>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</si>
  <si>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</si>
  <si>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</si>
  <si>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</si>
  <si>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</si>
  <si>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</si>
  <si>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</si>
  <si>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</si>
  <si>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</si>
  <si>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</si>
  <si>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</si>
  <si>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</si>
  <si>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</si>
  <si>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</si>
  <si>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</si>
  <si>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</si>
  <si>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</si>
  <si>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</si>
  <si>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</si>
  <si>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</si>
  <si>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</si>
  <si>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</si>
  <si>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</si>
  <si>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</si>
  <si>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</si>
  <si>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</si>
  <si>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</si>
  <si>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</si>
  <si>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</si>
  <si>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</si>
  <si>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</si>
  <si>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</si>
  <si>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</si>
  <si>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</si>
  <si>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</si>
  <si>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</si>
  <si>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</si>
  <si>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</si>
  <si>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</si>
  <si>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</si>
  <si>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</si>
  <si>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</si>
  <si>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</si>
  <si>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</si>
  <si>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</si>
  <si>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</si>
  <si>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</si>
  <si>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</si>
  <si>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</si>
  <si>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</si>
  <si>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</si>
  <si>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</si>
  <si>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</si>
  <si>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</si>
  <si>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</si>
  <si>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</si>
  <si>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</si>
  <si>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</si>
  <si>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</si>
  <si>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</si>
  <si>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</si>
  <si>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</si>
  <si>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</si>
  <si>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</si>
  <si>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</si>
  <si>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</si>
  <si>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</si>
  <si>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</si>
  <si>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</si>
  <si>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</si>
  <si>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</si>
  <si>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</si>
  <si>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</si>
  <si>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</si>
  <si>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</si>
  <si>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</si>
  <si>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</si>
  <si>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</si>
  <si>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</si>
  <si>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</si>
  <si>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</si>
  <si>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</si>
  <si>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</si>
  <si>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</si>
  <si>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</si>
  <si>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</si>
  <si>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</si>
  <si>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</si>
  <si>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</si>
  <si>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</si>
  <si>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</si>
  <si>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</si>
  <si>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</si>
  <si>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</si>
  <si>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</si>
  <si>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</si>
  <si>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</si>
  <si>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</si>
  <si>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</si>
  <si>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</si>
  <si>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</si>
  <si>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</si>
  <si>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</si>
  <si>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</si>
  <si>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</si>
  <si>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</si>
  <si>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</si>
  <si>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</si>
  <si>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</si>
  <si>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</si>
  <si>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</si>
  <si>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</si>
  <si>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</si>
  <si>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</si>
  <si>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</si>
  <si>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</si>
  <si>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</si>
  <si>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</si>
  <si>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</si>
  <si>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</si>
  <si>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</si>
  <si>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</si>
  <si>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</si>
  <si>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</si>
  <si>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</si>
  <si>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</si>
  <si>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</si>
  <si>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</si>
  <si>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</si>
  <si>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</si>
  <si>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</si>
  <si>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</si>
  <si>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</si>
  <si>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</si>
  <si>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</si>
  <si>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</si>
  <si>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</si>
  <si>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</si>
  <si>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</si>
  <si>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</si>
  <si>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</si>
  <si>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</si>
  <si>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</si>
  <si>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</si>
  <si>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</si>
  <si>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</si>
  <si>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</si>
  <si>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</si>
  <si>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</si>
  <si>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</si>
  <si>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</si>
  <si>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</si>
  <si>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</si>
  <si>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</si>
  <si>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</si>
  <si>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</si>
  <si>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</si>
  <si>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</si>
  <si>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</si>
  <si>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</si>
  <si>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</si>
  <si>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</si>
  <si>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</si>
  <si>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</si>
  <si>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</si>
  <si>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</si>
  <si>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</si>
  <si>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</si>
  <si>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</si>
  <si>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</si>
  <si>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</si>
  <si>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</si>
  <si>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</si>
  <si>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</si>
  <si>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</si>
  <si>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</si>
  <si>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</si>
  <si>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</si>
  <si>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</si>
  <si>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</si>
  <si>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</si>
  <si>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</si>
  <si>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</si>
  <si>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</si>
  <si>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</si>
  <si>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</si>
  <si>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</si>
  <si>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</si>
  <si>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</si>
  <si>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</si>
  <si>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</si>
  <si>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</si>
  <si>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</si>
  <si>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</si>
  <si>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</si>
  <si>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</si>
  <si>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</si>
  <si>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</si>
  <si>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</si>
  <si>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</si>
  <si>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</si>
  <si>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</si>
  <si>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</si>
  <si>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</si>
  <si>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</si>
  <si>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</si>
  <si>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</si>
  <si>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</si>
  <si>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</si>
  <si>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</si>
  <si>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</si>
  <si>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</si>
  <si>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</si>
  <si>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</si>
  <si>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</si>
  <si>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</si>
  <si>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</si>
  <si>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</si>
  <si>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</si>
  <si>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</si>
  <si>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</si>
  <si>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</si>
  <si>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</si>
  <si>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</si>
  <si>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</si>
  <si>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</si>
  <si>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</si>
  <si>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</si>
  <si>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</si>
  <si>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</si>
  <si>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</si>
  <si>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</si>
  <si>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</si>
  <si>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</si>
  <si>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</si>
  <si>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</si>
  <si>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</si>
  <si>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</si>
  <si>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</si>
  <si>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</si>
  <si>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</si>
  <si>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</si>
  <si>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</si>
  <si>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</si>
  <si>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</si>
  <si>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</si>
  <si>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</si>
  <si>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</si>
  <si>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</si>
  <si>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</si>
  <si>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</si>
  <si>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</si>
  <si>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</si>
  <si>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</si>
  <si>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</si>
  <si>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</si>
  <si>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</si>
  <si>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</si>
  <si>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</si>
  <si>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</si>
  <si>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</si>
  <si>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</si>
  <si>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</si>
  <si>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</si>
  <si>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</si>
  <si>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</si>
  <si>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</si>
  <si>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</si>
  <si>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</si>
  <si>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</si>
  <si>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</si>
  <si>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</si>
  <si>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</si>
  <si>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</si>
  <si>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</si>
  <si>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</si>
  <si>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</si>
  <si>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</si>
  <si>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</si>
  <si>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</si>
  <si>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</si>
  <si>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</si>
  <si>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</si>
  <si>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</si>
  <si>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</si>
  <si>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</si>
  <si>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</si>
  <si>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</si>
  <si>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</si>
  <si>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</si>
  <si>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</si>
  <si>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</si>
  <si>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</si>
  <si>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</si>
  <si>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</si>
  <si>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</si>
  <si>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</si>
  <si>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</si>
  <si>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</si>
  <si>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</si>
  <si>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</si>
  <si>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</si>
  <si>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</si>
  <si>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</si>
  <si>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</si>
  <si>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</si>
  <si>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</si>
  <si>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</si>
  <si>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</si>
  <si>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</si>
  <si>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</si>
  <si>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</si>
  <si>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</si>
  <si>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</si>
  <si>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</si>
  <si>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</si>
  <si>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</si>
  <si>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</si>
  <si>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</si>
  <si>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</si>
  <si>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</si>
  <si>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</si>
  <si>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</si>
  <si>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</si>
  <si>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</si>
  <si>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</si>
  <si>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</si>
  <si>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</si>
  <si>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</si>
  <si>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</si>
  <si>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</si>
  <si>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</si>
  <si>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</si>
  <si>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</si>
  <si>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</si>
  <si>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</si>
  <si>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</si>
  <si>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</si>
  <si>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</si>
  <si>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</si>
  <si>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</si>
  <si>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</si>
  <si>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</si>
  <si>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</si>
  <si>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</si>
  <si>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</si>
  <si>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</si>
  <si>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</si>
  <si>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</si>
  <si>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</si>
  <si>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</si>
  <si>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</si>
  <si>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</si>
  <si>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</si>
  <si>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</si>
  <si>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</si>
  <si>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</si>
  <si>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</si>
  <si>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</si>
  <si>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</si>
  <si>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</si>
  <si>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</si>
  <si>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</si>
  <si>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</si>
  <si>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</si>
  <si>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</si>
  <si>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</si>
  <si>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</si>
  <si>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</si>
  <si>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</si>
  <si>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</si>
  <si>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</si>
  <si>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</si>
  <si>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</si>
  <si>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</si>
  <si>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</si>
  <si>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</si>
  <si>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</si>
  <si>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</si>
  <si>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</si>
  <si>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</si>
  <si>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</si>
  <si>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</si>
  <si>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</si>
  <si>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</si>
  <si>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</si>
  <si>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</si>
  <si>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</si>
  <si>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</si>
  <si>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</si>
  <si>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</si>
  <si>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</si>
  <si>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</si>
  <si>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</si>
  <si>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</si>
  <si>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</si>
  <si>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</si>
  <si>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</si>
  <si>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</si>
  <si>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</si>
  <si>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</si>
  <si>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</si>
  <si>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</si>
  <si>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</si>
  <si>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</si>
  <si>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</si>
  <si>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</si>
  <si>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</si>
  <si>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</si>
  <si>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</si>
  <si>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</si>
  <si>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</si>
  <si>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</si>
  <si>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</si>
  <si>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</si>
  <si>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</si>
  <si>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</si>
  <si>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</si>
  <si>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</si>
  <si>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</si>
  <si>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</si>
  <si>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</si>
  <si>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</si>
  <si>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</si>
  <si>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</si>
  <si>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</si>
  <si>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</si>
  <si>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</si>
  <si>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</si>
  <si>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</si>
  <si>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</si>
  <si>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</si>
  <si>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</si>
  <si>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</si>
  <si>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</si>
  <si>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</si>
  <si>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</si>
  <si>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</si>
  <si>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</si>
  <si>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</si>
  <si>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</si>
  <si>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</si>
  <si>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</si>
  <si>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</si>
  <si>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</si>
  <si>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</si>
  <si>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</si>
  <si>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</si>
  <si>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</si>
  <si>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</si>
  <si>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</si>
  <si>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</si>
  <si>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</si>
  <si>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</si>
  <si>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</si>
  <si>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</si>
  <si>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</si>
  <si>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</si>
  <si>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</si>
  <si>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</si>
  <si>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</si>
  <si>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</si>
  <si>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</si>
  <si>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</si>
  <si>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</si>
  <si>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</si>
  <si>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</si>
  <si>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</si>
  <si>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</si>
  <si>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</si>
  <si>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</si>
  <si>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</si>
  <si>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</si>
  <si>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</si>
  <si>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</si>
  <si>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</si>
  <si>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</si>
  <si>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</si>
  <si>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</si>
  <si>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</si>
  <si>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</si>
  <si>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</si>
  <si>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</si>
  <si>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</si>
  <si>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</si>
  <si>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</si>
  <si>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</si>
  <si>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</si>
  <si>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</si>
  <si>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</si>
  <si>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</si>
  <si>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</si>
  <si>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</si>
  <si>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</si>
  <si>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</si>
  <si>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</si>
  <si>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</si>
  <si>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</si>
  <si>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</si>
  <si>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</si>
  <si>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</si>
  <si>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</si>
  <si>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</si>
  <si>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</si>
  <si>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</si>
  <si>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</si>
  <si>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</si>
  <si>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</si>
  <si>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</si>
  <si>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</si>
  <si>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</si>
  <si>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</si>
  <si>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</si>
  <si>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</si>
  <si>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</si>
  <si>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</si>
  <si>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</si>
  <si>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</si>
  <si>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</si>
  <si>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</si>
  <si>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</si>
  <si>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</si>
  <si>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</si>
  <si>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</si>
  <si>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</si>
  <si>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</si>
  <si>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</si>
  <si>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</si>
  <si>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</si>
  <si>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</si>
  <si>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</si>
  <si>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</si>
  <si>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</si>
  <si>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</si>
  <si>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</si>
  <si>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</si>
  <si>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</si>
  <si>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</si>
  <si>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</si>
  <si>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</si>
  <si>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</si>
  <si>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</si>
  <si>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</si>
  <si>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</si>
  <si>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</si>
  <si>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</si>
  <si>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</si>
  <si>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</si>
  <si>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</si>
  <si>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</si>
  <si>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</si>
  <si>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</si>
  <si>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</si>
  <si>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</si>
  <si>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</si>
  <si>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</si>
  <si>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</si>
  <si>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</si>
  <si>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</si>
  <si>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</si>
  <si>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</si>
  <si>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</si>
  <si>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</si>
  <si>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</si>
  <si>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</si>
  <si>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</si>
  <si>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</si>
  <si>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</si>
  <si>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</si>
  <si>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</si>
  <si>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</si>
  <si>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</si>
  <si>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</si>
  <si>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</si>
  <si>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</si>
  <si>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</si>
  <si>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</si>
  <si>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</si>
  <si>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</si>
  <si>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</si>
  <si>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</si>
  <si>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</si>
  <si>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</si>
  <si>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</si>
  <si>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</si>
  <si>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</si>
  <si>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</si>
  <si>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</si>
  <si>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</si>
  <si>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</si>
  <si>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</si>
  <si>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</si>
  <si>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</si>
  <si>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</si>
  <si>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</si>
  <si>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</si>
  <si>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</si>
  <si>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</si>
  <si>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</si>
  <si>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</si>
  <si>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</si>
  <si>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</si>
  <si>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</si>
  <si>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</si>
  <si>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</si>
  <si>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</si>
  <si>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</si>
  <si>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</si>
  <si>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</si>
  <si>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</si>
  <si>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</si>
  <si>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</si>
  <si>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</si>
  <si>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</si>
  <si>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</si>
  <si>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</si>
  <si>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</si>
  <si>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</si>
  <si>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</si>
  <si>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</si>
  <si>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</si>
  <si>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</si>
  <si>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</si>
  <si>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</si>
  <si>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</si>
  <si>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</si>
  <si>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</si>
  <si>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</si>
  <si>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</si>
  <si>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</si>
  <si>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</si>
  <si>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</si>
  <si>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</si>
  <si>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</si>
  <si>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</si>
  <si>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</si>
  <si>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</si>
  <si>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</si>
  <si>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</si>
  <si>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</si>
  <si>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</si>
  <si>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</si>
  <si>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</si>
  <si>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</si>
  <si>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</si>
  <si>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</si>
  <si>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</si>
  <si>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</si>
  <si>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</si>
  <si>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</si>
  <si>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</si>
  <si>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</si>
  <si>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</si>
  <si>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</si>
  <si>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</si>
  <si>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</si>
  <si>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</si>
  <si>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</si>
  <si>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</si>
  <si>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</si>
  <si>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</si>
  <si>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</si>
  <si>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</si>
  <si>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</si>
  <si>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</si>
  <si>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</si>
  <si>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</si>
  <si>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</si>
  <si>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</si>
  <si>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</si>
  <si>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</si>
  <si>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</si>
  <si>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</si>
  <si>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</si>
  <si>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</si>
  <si>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</si>
  <si>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</si>
  <si>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</si>
  <si>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</si>
  <si>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</si>
  <si>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</si>
  <si>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</si>
  <si>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</si>
  <si>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</si>
  <si>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</si>
  <si>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</si>
  <si>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</si>
  <si>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</si>
  <si>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</si>
  <si>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</si>
  <si>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</si>
  <si>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</si>
  <si>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</si>
  <si>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</si>
  <si>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</si>
  <si>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</si>
  <si>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</si>
  <si>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</si>
  <si>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</si>
  <si>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</si>
  <si>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</si>
  <si>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</si>
  <si>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</si>
  <si>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</si>
  <si>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</si>
  <si>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</si>
  <si>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</si>
  <si>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</si>
  <si>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</si>
  <si>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</si>
  <si>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</si>
  <si>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</si>
  <si>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</si>
  <si>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</si>
  <si>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</si>
  <si>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</si>
  <si>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</si>
  <si>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</si>
  <si>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</si>
  <si>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</si>
  <si>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</si>
  <si>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</si>
  <si>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</si>
  <si>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</si>
  <si>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</si>
  <si>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</si>
  <si>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</si>
  <si>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</si>
  <si>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</si>
  <si>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</si>
  <si>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</si>
  <si>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</si>
  <si>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</si>
  <si>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</si>
  <si>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</si>
  <si>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</si>
  <si>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</si>
  <si>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</si>
  <si>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</si>
  <si>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</si>
  <si>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</si>
  <si>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</si>
  <si>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</si>
  <si>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</si>
  <si>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</si>
  <si>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</si>
  <si>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</si>
  <si>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</si>
  <si>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</si>
  <si>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</si>
  <si>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</si>
  <si>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</si>
  <si>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</si>
  <si>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</si>
  <si>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</si>
  <si>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</si>
  <si>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</si>
  <si>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</si>
  <si>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</si>
  <si>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</si>
  <si>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</si>
  <si>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</si>
  <si>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</si>
  <si>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</si>
  <si>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</si>
  <si>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</si>
  <si>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</si>
  <si>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</si>
  <si>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</si>
  <si>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</si>
  <si>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</si>
  <si>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</si>
  <si>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</si>
  <si>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</si>
  <si>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</si>
  <si>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</si>
  <si>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</si>
  <si>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</si>
  <si>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</si>
  <si>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</si>
  <si>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</si>
  <si>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</si>
  <si>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</si>
  <si>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</si>
  <si>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</si>
  <si>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</si>
  <si>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</si>
  <si>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</si>
  <si>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</si>
  <si>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</si>
  <si>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</si>
  <si>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</si>
  <si>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</si>
  <si>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</si>
  <si>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</si>
  <si>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</si>
  <si>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</si>
  <si>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</si>
  <si>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</si>
  <si>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</si>
  <si>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</si>
  <si>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</si>
  <si>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</si>
  <si>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</si>
  <si>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</si>
  <si>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</si>
  <si>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</si>
  <si>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</si>
  <si>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</si>
  <si>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</si>
  <si>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</si>
  <si>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</si>
  <si>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</si>
  <si>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</si>
  <si>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</si>
  <si>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</si>
  <si>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</si>
  <si>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</si>
  <si>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</si>
  <si>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</si>
  <si>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</si>
  <si>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</si>
  <si>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</si>
  <si>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</si>
  <si>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</si>
  <si>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</si>
  <si>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</si>
  <si>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</si>
  <si>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</si>
  <si>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</si>
  <si>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</si>
  <si>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</si>
  <si>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</si>
  <si>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</si>
  <si>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</si>
  <si>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</si>
  <si>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</si>
  <si>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</si>
  <si>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</si>
  <si>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</si>
  <si>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</si>
  <si>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</si>
  <si>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</si>
  <si>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</si>
  <si>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</si>
  <si>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</si>
  <si>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</si>
  <si>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</si>
  <si>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</si>
  <si>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</si>
  <si>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</si>
  <si>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</si>
  <si>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</si>
  <si>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</si>
  <si>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</si>
  <si>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</si>
  <si>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</si>
  <si>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</si>
  <si>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</si>
  <si>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</si>
  <si>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</si>
  <si>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</si>
  <si>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</si>
  <si>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</si>
  <si>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</si>
  <si>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</si>
  <si>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</si>
  <si>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</si>
  <si>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</si>
  <si>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</si>
  <si>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</si>
  <si>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</si>
  <si>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</si>
  <si>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</si>
  <si>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</si>
  <si>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</si>
  <si>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</si>
  <si>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</si>
  <si>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</si>
  <si>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</si>
  <si>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</si>
  <si>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</si>
  <si>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</si>
  <si>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</si>
  <si>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</si>
  <si>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</si>
  <si>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</si>
  <si>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</si>
  <si>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</si>
  <si>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</si>
  <si>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</si>
  <si>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</si>
  <si>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</si>
  <si>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</si>
  <si>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</si>
  <si>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</si>
  <si>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</si>
  <si>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</si>
  <si>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</si>
  <si>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</si>
  <si>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</si>
  <si>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</si>
  <si>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</si>
  <si>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</si>
  <si>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</si>
  <si>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</si>
  <si>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</si>
  <si>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</si>
  <si>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</si>
  <si>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</si>
  <si>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</si>
  <si>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</si>
  <si>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</si>
  <si>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</si>
  <si>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</si>
  <si>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</si>
  <si>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</si>
  <si>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</si>
  <si>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</si>
  <si>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</si>
  <si>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</si>
  <si>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</si>
  <si>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</si>
  <si>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</si>
  <si>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</si>
  <si>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</si>
  <si>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</si>
  <si>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</si>
  <si>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</si>
  <si>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</si>
  <si>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</si>
  <si>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</si>
  <si>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</si>
  <si>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</si>
  <si>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</si>
  <si>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</si>
  <si>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</si>
  <si>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</si>
  <si>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</si>
  <si>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</si>
  <si>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</si>
  <si>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</si>
  <si>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</si>
  <si>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</si>
  <si>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</si>
  <si>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</si>
  <si>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</si>
  <si>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</si>
  <si>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</si>
  <si>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</si>
  <si>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</si>
  <si>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</si>
  <si>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</si>
  <si>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</si>
  <si>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</si>
  <si>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</si>
  <si>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</si>
  <si>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</si>
  <si>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</si>
  <si>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</si>
  <si>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</si>
  <si>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</si>
  <si>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</si>
  <si>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</si>
  <si>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</si>
  <si>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</si>
  <si>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</si>
  <si>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</si>
  <si>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</si>
  <si>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</si>
  <si>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</si>
  <si>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</si>
  <si>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</si>
  <si>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</si>
  <si>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</si>
  <si>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</si>
  <si>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</si>
  <si>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</si>
  <si>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</si>
  <si>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</si>
  <si>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</si>
  <si>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</si>
  <si>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</si>
  <si>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</si>
  <si>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</si>
  <si>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</si>
  <si>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</si>
  <si>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</si>
  <si>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</si>
  <si>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</si>
  <si>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</si>
  <si>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</si>
  <si>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</si>
  <si>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</si>
  <si>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</si>
  <si>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</si>
  <si>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</si>
  <si>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</si>
  <si>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</si>
  <si>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</si>
  <si>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</si>
  <si>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</si>
  <si>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</si>
  <si>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</si>
  <si>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</si>
  <si>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</si>
  <si>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</si>
  <si>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</si>
  <si>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</si>
  <si>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</si>
  <si>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</si>
  <si>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</si>
  <si>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</si>
  <si>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</si>
  <si>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</si>
  <si>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</si>
  <si>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</si>
  <si>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</si>
  <si>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</si>
  <si>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</si>
  <si>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</si>
  <si>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</si>
  <si>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</si>
  <si>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</si>
  <si>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</si>
  <si>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</si>
  <si>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</si>
  <si>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</si>
  <si>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</si>
  <si>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</si>
  <si>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</si>
  <si>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</si>
  <si>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</si>
  <si>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</si>
  <si>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</si>
  <si>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</si>
  <si>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</si>
  <si>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</si>
  <si>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</si>
  <si>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</si>
  <si>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</si>
  <si>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</si>
  <si>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</si>
  <si>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</si>
  <si>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</si>
  <si>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</si>
  <si>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</si>
  <si>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</si>
  <si>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</si>
  <si>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</si>
  <si>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</si>
  <si>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</si>
  <si>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</si>
  <si>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</si>
  <si>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</si>
  <si>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</si>
  <si>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</si>
  <si>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</si>
  <si>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</si>
  <si>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</si>
  <si>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</si>
  <si>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</si>
  <si>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</si>
  <si>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</si>
  <si>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</si>
  <si>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</si>
  <si>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</si>
  <si>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</si>
  <si>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</si>
  <si>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</si>
  <si>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</si>
  <si>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</si>
  <si>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</si>
  <si>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</si>
  <si>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</si>
  <si>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</si>
  <si>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</si>
  <si>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</si>
  <si>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</si>
  <si>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</si>
  <si>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</si>
  <si>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</si>
  <si>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</si>
  <si>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</si>
  <si>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</si>
  <si>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</si>
  <si>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</si>
  <si>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</si>
  <si>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</si>
  <si>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</si>
  <si>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</si>
  <si>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</si>
  <si>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</si>
  <si>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</si>
  <si>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</si>
  <si>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</si>
  <si>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</si>
  <si>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</si>
  <si>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</si>
  <si>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</si>
  <si>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</si>
  <si>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</si>
  <si>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</si>
  <si>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</si>
  <si>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</si>
  <si>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</si>
  <si>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</si>
  <si>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</si>
  <si>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</si>
  <si>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</si>
  <si>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</si>
  <si>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</si>
  <si>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</si>
  <si>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</si>
  <si>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</si>
  <si>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</si>
  <si>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</si>
  <si>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</si>
  <si>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</si>
  <si>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</si>
  <si>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</si>
  <si>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</si>
  <si>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</si>
  <si>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</si>
  <si>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</si>
  <si>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</si>
  <si>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</si>
  <si>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</si>
  <si>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</si>
  <si>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</si>
  <si>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</si>
  <si>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</si>
  <si>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</si>
  <si>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</si>
  <si>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</si>
  <si>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</si>
  <si>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</si>
  <si>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</si>
  <si>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</si>
  <si>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</si>
  <si>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</si>
  <si>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</si>
  <si>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</si>
  <si>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</si>
  <si>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</si>
  <si>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</si>
  <si>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</si>
  <si>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</si>
  <si>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</si>
  <si>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</si>
  <si>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</si>
  <si>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</si>
  <si>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</si>
  <si>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</si>
  <si>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</si>
  <si>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</si>
  <si>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</si>
  <si>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</si>
  <si>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</si>
  <si>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</si>
  <si>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</si>
  <si>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</si>
  <si>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</si>
  <si>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</si>
  <si>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</si>
  <si>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</si>
  <si>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</si>
  <si>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</si>
  <si>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</si>
  <si>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</si>
  <si>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</si>
  <si>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</si>
  <si>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</si>
  <si>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</si>
  <si>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</si>
  <si>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</si>
  <si>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</si>
  <si>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</si>
  <si>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</si>
  <si>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</si>
  <si>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</si>
  <si>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</si>
  <si>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</si>
  <si>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</si>
  <si>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</si>
  <si>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</si>
  <si>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</si>
  <si>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</si>
  <si>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</si>
  <si>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</si>
  <si>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</si>
  <si>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</si>
  <si>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</si>
  <si>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</si>
  <si>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</si>
  <si>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</si>
  <si>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</si>
  <si>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</si>
  <si>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</si>
  <si>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</si>
  <si>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</si>
  <si>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</si>
  <si>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</si>
  <si>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</si>
  <si>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</si>
  <si>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</si>
  <si>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</si>
  <si>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</si>
  <si>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</si>
  <si>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</si>
  <si>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</si>
  <si>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</si>
  <si>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</si>
  <si>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</si>
  <si>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</si>
  <si>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</si>
  <si>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</si>
  <si>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</si>
  <si>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</si>
  <si>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</si>
  <si>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</si>
  <si>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</si>
  <si>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</si>
  <si>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</si>
  <si>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</si>
  <si>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</si>
  <si>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</si>
  <si>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</si>
  <si>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</si>
  <si>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</si>
  <si>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</si>
  <si>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</si>
  <si>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</si>
  <si>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</si>
  <si>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</si>
  <si>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</si>
  <si>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</si>
  <si>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</si>
  <si>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</si>
  <si>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</si>
  <si>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</si>
  <si>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</si>
  <si>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</si>
  <si>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</si>
  <si>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</si>
  <si>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</si>
  <si>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</si>
  <si>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</si>
  <si>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</si>
  <si>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</si>
  <si>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</si>
  <si>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</si>
  <si>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</si>
  <si>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</si>
  <si>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</si>
  <si>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</si>
  <si>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</si>
  <si>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</si>
  <si>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</si>
  <si>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</si>
  <si>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</si>
  <si>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</si>
  <si>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</si>
  <si>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</si>
  <si>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</si>
  <si>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</si>
  <si>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</si>
  <si>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</si>
  <si>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</si>
  <si>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</si>
  <si>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</si>
  <si>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</si>
  <si>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</si>
  <si>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</si>
  <si>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</si>
  <si>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</si>
  <si>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</si>
  <si>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</si>
  <si>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</si>
  <si>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</si>
  <si>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</si>
  <si>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</si>
  <si>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</si>
  <si>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</si>
  <si>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</si>
  <si>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</si>
  <si>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</si>
  <si>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</si>
  <si>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</si>
  <si>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</si>
  <si>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</si>
  <si>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</si>
  <si>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</si>
  <si>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</si>
  <si>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</si>
  <si>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</si>
  <si>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</si>
  <si>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</si>
  <si>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</si>
  <si>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</si>
  <si>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</si>
  <si>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</si>
  <si>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</si>
  <si>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</si>
  <si>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</si>
  <si>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</si>
  <si>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</si>
  <si>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</si>
  <si>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</si>
  <si>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</si>
  <si>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</si>
  <si>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</si>
  <si>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</si>
  <si>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</si>
  <si>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</si>
  <si>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</si>
  <si>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</si>
  <si>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</si>
  <si>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</si>
  <si>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</si>
  <si>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</si>
  <si>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</si>
  <si>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</si>
  <si>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</si>
  <si>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</si>
  <si>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</si>
  <si>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</si>
  <si>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</si>
  <si>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</si>
  <si>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</si>
  <si>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</si>
  <si>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</si>
  <si>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</si>
  <si>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</si>
  <si>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</si>
  <si>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</si>
  <si>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</si>
  <si>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</si>
  <si>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</si>
  <si>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</si>
  <si>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</si>
  <si>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</si>
  <si>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</si>
  <si>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</si>
  <si>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</si>
  <si>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</si>
  <si>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</si>
  <si>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</si>
  <si>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</si>
  <si>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</si>
  <si>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</si>
  <si>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</si>
  <si>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</si>
  <si>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</si>
  <si>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</si>
  <si>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</si>
  <si>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</si>
  <si>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</si>
  <si>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</si>
  <si>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</si>
  <si>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</si>
  <si>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</si>
  <si>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</si>
  <si>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</si>
  <si>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</si>
  <si>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</si>
  <si>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</si>
  <si>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</si>
  <si>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</si>
  <si>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</si>
  <si>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</si>
  <si>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</si>
  <si>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</si>
  <si>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</si>
  <si>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</si>
  <si>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</si>
  <si>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</si>
  <si>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</si>
  <si>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</si>
  <si>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</si>
  <si>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</si>
  <si>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</si>
  <si>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</si>
  <si>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</si>
  <si>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</si>
  <si>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</si>
  <si>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</si>
  <si>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</si>
  <si>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</si>
  <si>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</si>
  <si>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</si>
  <si>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</si>
  <si>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</si>
  <si>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</si>
  <si>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</si>
  <si>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</si>
  <si>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</si>
  <si>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</si>
  <si>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</si>
  <si>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</si>
  <si>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</si>
  <si>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</si>
  <si>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</si>
  <si>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</si>
  <si>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</si>
  <si>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</si>
  <si>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</si>
  <si>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</si>
  <si>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</si>
  <si>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</si>
  <si>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</si>
  <si>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</si>
  <si>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</si>
  <si>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</si>
  <si>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</si>
  <si>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</si>
  <si>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</si>
  <si>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</si>
  <si>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</si>
  <si>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</si>
  <si>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</si>
  <si>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</si>
  <si>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</si>
  <si>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</si>
  <si>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</si>
  <si>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</si>
  <si>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</si>
  <si>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</si>
  <si>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</si>
  <si>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</si>
  <si>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</si>
  <si>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</si>
  <si>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</si>
  <si>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</si>
  <si>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</si>
  <si>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</si>
  <si>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</si>
  <si>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</si>
  <si>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</si>
  <si>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</si>
  <si>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</si>
  <si>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</si>
  <si>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</si>
  <si>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</si>
  <si>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</si>
  <si>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</si>
  <si>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</si>
  <si>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</si>
  <si>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</si>
  <si>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</si>
  <si>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</si>
  <si>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</si>
  <si>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</si>
  <si>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</si>
  <si>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</si>
  <si>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</si>
  <si>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</si>
  <si>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</si>
  <si>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</si>
  <si>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</si>
  <si>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</si>
  <si>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</si>
  <si>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</si>
  <si>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</si>
  <si>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</si>
  <si>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</si>
  <si>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</si>
  <si>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</si>
  <si>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</si>
  <si>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</si>
  <si>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</si>
  <si>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</si>
  <si>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</si>
  <si>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</si>
  <si>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</si>
  <si>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</si>
  <si>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</si>
  <si>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</si>
  <si>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</si>
  <si>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</si>
  <si>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</si>
  <si>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</si>
  <si>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</si>
  <si>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</si>
  <si>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</si>
  <si>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</si>
  <si>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</si>
  <si>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</si>
  <si>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</si>
  <si>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</si>
  <si>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</si>
  <si>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</si>
  <si>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</si>
  <si>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</si>
  <si>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</si>
  <si>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</si>
  <si>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</si>
  <si>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</si>
  <si>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</si>
  <si>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</si>
  <si>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</si>
  <si>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</si>
  <si>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</si>
  <si>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</si>
  <si>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</si>
  <si>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</si>
  <si>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</si>
  <si>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</si>
  <si>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</si>
  <si>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</si>
  <si>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</si>
  <si>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</si>
  <si>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</si>
  <si>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</si>
  <si>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</si>
  <si>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</si>
  <si>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</si>
  <si>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</si>
  <si>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</si>
  <si>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</si>
  <si>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</si>
  <si>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</si>
  <si>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</si>
  <si>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</si>
  <si>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</si>
  <si>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</si>
  <si>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</si>
  <si>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</si>
  <si>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</si>
  <si>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</si>
  <si>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</si>
  <si>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</si>
  <si>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</si>
  <si>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</si>
  <si>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</si>
  <si>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</si>
  <si>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</si>
  <si>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</si>
  <si>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</si>
  <si>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</si>
  <si>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</si>
  <si>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</si>
  <si>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</si>
  <si>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</si>
  <si>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</si>
  <si>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</si>
  <si>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</si>
  <si>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</si>
  <si>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</si>
  <si>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</si>
  <si>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</si>
  <si>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</si>
  <si>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</si>
  <si>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</si>
  <si>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</si>
  <si>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</si>
  <si>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</si>
  <si>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</si>
  <si>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</si>
  <si>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</si>
  <si>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</si>
  <si>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</si>
  <si>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</si>
  <si>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</si>
  <si>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</si>
  <si>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</si>
  <si>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</si>
  <si>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</si>
  <si>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</si>
  <si>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</si>
  <si>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</si>
  <si>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</si>
  <si>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</si>
  <si>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</si>
  <si>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</si>
  <si>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</si>
  <si>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</si>
  <si>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</si>
  <si>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</si>
  <si>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</si>
  <si>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</si>
  <si>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</si>
  <si>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</si>
  <si>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</si>
  <si>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</si>
  <si>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</si>
  <si>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</si>
  <si>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</si>
  <si>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</si>
  <si>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</si>
  <si>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</si>
  <si>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</si>
  <si>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</si>
  <si>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</si>
  <si>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</si>
  <si>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</si>
  <si>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</si>
  <si>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</si>
  <si>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</si>
  <si>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</si>
  <si>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</si>
  <si>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</si>
  <si>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</si>
  <si>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</si>
  <si>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</si>
  <si>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</si>
  <si>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</si>
  <si>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</si>
  <si>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</si>
  <si>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</si>
  <si>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</si>
  <si>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</si>
  <si>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</si>
  <si>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</si>
  <si>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</si>
  <si>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</si>
  <si>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</si>
  <si>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</si>
  <si>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</si>
  <si>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</si>
  <si>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</si>
  <si>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</si>
  <si>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</si>
  <si>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</si>
  <si>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</si>
  <si>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</si>
  <si>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</si>
  <si>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</si>
  <si>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</si>
  <si>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</si>
  <si>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</si>
  <si>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</si>
  <si>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</si>
  <si>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</si>
  <si>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</si>
  <si>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</si>
  <si>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</si>
  <si>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</si>
  <si>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</si>
  <si>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</si>
  <si>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</si>
  <si>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</si>
  <si>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</si>
  <si>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</si>
  <si>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</si>
  <si>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</si>
  <si>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</si>
  <si>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</si>
  <si>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</si>
  <si>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</si>
  <si>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</si>
  <si>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</si>
  <si>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</si>
  <si>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</si>
  <si>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</si>
  <si>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</si>
  <si>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</si>
  <si>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</si>
  <si>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</si>
  <si>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</si>
  <si>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</si>
  <si>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</si>
  <si>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</si>
  <si>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</si>
  <si>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</si>
  <si>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</si>
  <si>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</si>
  <si>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</si>
  <si>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</si>
  <si>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</si>
  <si>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</si>
  <si>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</si>
  <si>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</si>
  <si>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</si>
  <si>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</si>
  <si>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</si>
  <si>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</si>
  <si>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</si>
  <si>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</si>
  <si>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</si>
  <si>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</si>
  <si>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</si>
  <si>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</si>
  <si>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</si>
  <si>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</si>
  <si>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</si>
  <si>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</si>
  <si>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</si>
  <si>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</si>
  <si>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</si>
  <si>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</si>
  <si>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</si>
  <si>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</si>
  <si>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</si>
  <si>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</si>
  <si>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</si>
  <si>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</si>
  <si>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</si>
  <si>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</si>
  <si>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</si>
  <si>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</si>
  <si>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</si>
  <si>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</si>
  <si>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</si>
  <si>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</si>
  <si>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</si>
  <si>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</si>
  <si>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</si>
  <si>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</si>
  <si>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</si>
  <si>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</si>
  <si>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</si>
  <si>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</si>
  <si>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</si>
  <si>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</si>
  <si>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</si>
  <si>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</si>
  <si>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</si>
  <si>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</si>
  <si>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</si>
  <si>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</si>
  <si>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</si>
  <si>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</si>
  <si>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</si>
  <si>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</si>
  <si>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</si>
  <si>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</si>
  <si>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</si>
  <si>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</si>
  <si>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</si>
  <si>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</si>
  <si>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</si>
  <si>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</si>
  <si>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</si>
  <si>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</si>
  <si>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</si>
  <si>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</si>
  <si>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</si>
  <si>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</si>
  <si>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</si>
  <si>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</si>
  <si>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</si>
  <si>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</si>
  <si>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</si>
  <si>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</si>
  <si>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</si>
  <si>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</si>
  <si>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</si>
  <si>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</si>
  <si>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</si>
  <si>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</si>
  <si>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</si>
  <si>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</si>
  <si>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</si>
  <si>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</si>
  <si>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</si>
  <si>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</si>
  <si>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</si>
  <si>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</si>
  <si>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</si>
  <si>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</si>
  <si>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</si>
  <si>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</si>
  <si>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</si>
  <si>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</si>
  <si>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</si>
  <si>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</si>
  <si>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</si>
  <si>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</si>
  <si>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</si>
  <si>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</si>
  <si>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</si>
  <si>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</si>
  <si>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</si>
  <si>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</si>
  <si>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</si>
  <si>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</si>
  <si>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</si>
  <si>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</si>
  <si>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</si>
  <si>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</si>
  <si>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</si>
  <si>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</si>
  <si>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</si>
  <si>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</si>
  <si>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</si>
  <si>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</si>
  <si>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</si>
  <si>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</si>
  <si>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</si>
  <si>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</si>
  <si>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</si>
  <si>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</si>
  <si>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</si>
  <si>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</si>
  <si>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</si>
  <si>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</si>
  <si>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</si>
  <si>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</si>
  <si>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</si>
  <si>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</si>
  <si>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</si>
  <si>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</si>
  <si>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</si>
  <si>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</si>
  <si>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</si>
  <si>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</si>
  <si>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</si>
  <si>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</si>
  <si>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</si>
  <si>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</si>
  <si>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</si>
  <si>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</si>
  <si>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</si>
  <si>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</si>
  <si>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</si>
  <si>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</si>
  <si>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</si>
  <si>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</si>
  <si>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</si>
  <si>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</si>
  <si>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</si>
  <si>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</si>
  <si>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</si>
  <si>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</si>
  <si>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</si>
  <si>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</si>
  <si>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</si>
  <si>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</si>
  <si>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</si>
  <si>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</si>
  <si>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</si>
  <si>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</si>
  <si>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</si>
  <si>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</si>
  <si>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</si>
  <si>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</si>
  <si>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</si>
  <si>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</si>
  <si>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</si>
  <si>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</si>
  <si>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</si>
  <si>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</si>
  <si>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</si>
  <si>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</si>
  <si>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</si>
  <si>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</si>
  <si>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</si>
  <si>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</si>
  <si>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</si>
  <si>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</si>
  <si>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</si>
  <si>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</si>
  <si>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</si>
  <si>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</si>
  <si>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</si>
  <si>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</si>
  <si>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</si>
  <si>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</si>
  <si>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</si>
  <si>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</si>
  <si>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</si>
  <si>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</si>
  <si>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</si>
  <si>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</si>
  <si>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</si>
  <si>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</si>
  <si>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</si>
  <si>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</si>
  <si>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</si>
  <si>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</si>
  <si>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</si>
  <si>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</si>
  <si>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</si>
  <si>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</si>
  <si>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</si>
  <si>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</si>
  <si>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</si>
  <si>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</si>
  <si>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</si>
  <si>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</si>
  <si>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</si>
  <si>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</si>
  <si>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</si>
  <si>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</si>
  <si>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</si>
  <si>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</si>
  <si>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</si>
  <si>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</si>
  <si>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</si>
  <si>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</si>
  <si>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</si>
  <si>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</si>
  <si>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</si>
  <si>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</si>
  <si>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</si>
  <si>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</si>
  <si>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</si>
  <si>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</si>
  <si>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</si>
  <si>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</si>
  <si>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</si>
  <si>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</si>
  <si>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</si>
  <si>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</si>
  <si>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</si>
  <si>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</si>
  <si>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</si>
  <si>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</si>
  <si>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</si>
  <si>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</si>
  <si>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</si>
  <si>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</si>
  <si>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</si>
  <si>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</si>
  <si>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</si>
  <si>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</si>
  <si>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</si>
  <si>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</si>
  <si>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</si>
  <si>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</si>
  <si>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</si>
  <si>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</si>
  <si>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</si>
  <si>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</si>
  <si>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</si>
  <si>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</si>
  <si>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</si>
  <si>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</si>
  <si>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</si>
  <si>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</si>
  <si>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</si>
  <si>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</si>
  <si>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</si>
  <si>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</si>
  <si>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</si>
  <si>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</si>
  <si>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</si>
  <si>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</si>
  <si>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</si>
  <si>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</si>
  <si>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</si>
  <si>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</si>
  <si>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</si>
  <si>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</si>
  <si>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</si>
  <si>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</si>
  <si>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</si>
  <si>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</si>
  <si>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</si>
  <si>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</si>
  <si>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</si>
  <si>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</si>
  <si>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</si>
  <si>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</si>
  <si>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</si>
  <si>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</si>
  <si>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</si>
  <si>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</si>
  <si>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</si>
  <si>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</si>
  <si>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</si>
  <si>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</si>
  <si>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</si>
  <si>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</si>
  <si>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</si>
  <si>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</si>
  <si>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</si>
  <si>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</si>
  <si>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</si>
  <si>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</si>
  <si>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</si>
  <si>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</si>
  <si>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</si>
  <si>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</si>
  <si>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</si>
  <si>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</si>
  <si>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</si>
  <si>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</si>
  <si>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</si>
  <si>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</si>
  <si>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</si>
  <si>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</si>
  <si>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</si>
  <si>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</si>
  <si>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</si>
  <si>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</si>
  <si>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</si>
  <si>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</si>
  <si>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</si>
  <si>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</si>
  <si>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</si>
  <si>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</si>
  <si>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</si>
  <si>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</si>
  <si>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</si>
  <si>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</si>
  <si>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</si>
  <si>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</si>
  <si>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</si>
  <si>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</si>
  <si>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</si>
  <si>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</si>
  <si>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</si>
  <si>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</si>
  <si>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</si>
  <si>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</si>
  <si>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</si>
  <si>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</si>
  <si>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</si>
  <si>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</si>
  <si>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</si>
  <si>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</si>
  <si>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</si>
  <si>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</si>
  <si>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</si>
  <si>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</si>
  <si>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</si>
  <si>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</si>
  <si>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</si>
  <si>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</si>
  <si>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</si>
  <si>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</si>
  <si>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</si>
  <si>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</si>
  <si>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</si>
  <si>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</si>
  <si>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</si>
  <si>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</si>
  <si>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</si>
  <si>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</si>
  <si>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</si>
  <si>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</si>
  <si>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</si>
  <si>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</si>
  <si>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</si>
  <si>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</si>
  <si>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</si>
  <si>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</si>
  <si>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</si>
  <si>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</si>
  <si>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</si>
  <si>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</si>
  <si>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</si>
  <si>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</si>
  <si>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</si>
  <si>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</si>
  <si>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</si>
  <si>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</si>
  <si>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</si>
  <si>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</si>
  <si>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</si>
  <si>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</si>
  <si>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</si>
  <si>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</si>
  <si>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</si>
  <si>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</si>
  <si>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</si>
  <si>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</si>
  <si>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</si>
  <si>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</si>
  <si>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</si>
  <si>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</si>
  <si>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</si>
  <si>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</si>
  <si>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</si>
  <si>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</si>
  <si>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</si>
  <si>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</si>
  <si>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</si>
  <si>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</si>
  <si>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</si>
  <si>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</si>
  <si>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</si>
  <si>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</si>
  <si>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</si>
  <si>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</si>
  <si>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</si>
  <si>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</si>
  <si>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</si>
  <si>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</si>
  <si>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</si>
  <si>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</si>
  <si>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</si>
  <si>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</si>
  <si>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</si>
  <si>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</si>
  <si>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</si>
  <si>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</si>
  <si>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</si>
  <si>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</si>
  <si>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</si>
  <si>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</si>
  <si>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</si>
  <si>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</si>
  <si>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</si>
  <si>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</si>
  <si>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</si>
  <si>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</si>
  <si>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</si>
  <si>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</si>
  <si>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</si>
  <si>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</si>
  <si>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</si>
  <si>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</si>
  <si>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</si>
  <si>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</si>
  <si>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</si>
  <si>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</si>
  <si>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</si>
  <si>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</si>
  <si>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</si>
  <si>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</si>
  <si>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</si>
  <si>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</si>
  <si>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</si>
  <si>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</si>
  <si>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</si>
  <si>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</si>
  <si>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</si>
  <si>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</si>
  <si>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</si>
  <si>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</si>
  <si>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</si>
  <si>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</si>
  <si>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</si>
  <si>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</si>
  <si>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</si>
  <si>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</si>
  <si>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</si>
  <si>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</si>
  <si>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</si>
  <si>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</si>
  <si>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</si>
  <si>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</si>
  <si>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</si>
  <si>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</si>
  <si>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</si>
  <si>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</si>
  <si>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</si>
  <si>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</si>
  <si>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</si>
  <si>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</si>
  <si>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</si>
  <si>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</si>
  <si>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</si>
  <si>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</si>
  <si>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</si>
  <si>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</si>
  <si>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</si>
  <si>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</si>
  <si>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</si>
  <si>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</si>
  <si>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</si>
  <si>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</si>
  <si>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</si>
  <si>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</si>
  <si>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</si>
  <si>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</si>
  <si>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</si>
  <si>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</si>
  <si>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</si>
  <si>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</si>
  <si>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</si>
  <si>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</si>
  <si>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</si>
  <si>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</si>
  <si>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</si>
  <si>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</si>
  <si>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</si>
  <si>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</si>
  <si>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</si>
  <si>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</si>
  <si>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</si>
  <si>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</si>
  <si>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</si>
  <si>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</si>
  <si>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</si>
  <si>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</si>
  <si>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</si>
  <si>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</si>
  <si>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</si>
  <si>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</si>
  <si>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</si>
  <si>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</si>
  <si>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</si>
  <si>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</si>
  <si>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</si>
  <si>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</si>
  <si>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</si>
  <si>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</si>
  <si>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</si>
  <si>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</si>
  <si>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</si>
  <si>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</si>
  <si>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</si>
  <si>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</si>
  <si>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</si>
  <si>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</si>
  <si>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</si>
  <si>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</si>
  <si>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</si>
  <si>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</si>
  <si>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</si>
  <si>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</si>
  <si>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</si>
  <si>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</si>
  <si>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</si>
  <si>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</si>
  <si>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</si>
  <si>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</si>
  <si>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</si>
  <si>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</si>
  <si>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</si>
  <si>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</si>
  <si>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</si>
  <si>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</si>
  <si>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</si>
  <si>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</si>
  <si>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</si>
  <si>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</si>
  <si>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</si>
  <si>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</si>
  <si>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</si>
  <si>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</si>
  <si>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</si>
  <si>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</si>
  <si>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</si>
  <si>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</si>
  <si>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</si>
  <si>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</si>
  <si>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</si>
  <si>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</si>
  <si>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</si>
  <si>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</si>
  <si>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</si>
  <si>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</si>
  <si>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</si>
  <si>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</si>
  <si>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</si>
  <si>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</si>
  <si>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</si>
  <si>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</si>
  <si>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</si>
  <si>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</si>
  <si>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</si>
  <si>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</si>
  <si>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</si>
  <si>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</si>
  <si>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</si>
  <si>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</si>
  <si>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</si>
  <si>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</si>
  <si>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</si>
  <si>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</si>
  <si>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</si>
  <si>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</si>
  <si>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</si>
  <si>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</si>
  <si>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</si>
  <si>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</si>
  <si>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</si>
  <si>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</si>
  <si>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</si>
  <si>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</si>
  <si>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</si>
  <si>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</si>
  <si>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</si>
  <si>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</si>
  <si>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</si>
  <si>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</si>
  <si>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</si>
  <si>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</si>
  <si>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</si>
  <si>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</si>
  <si>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</si>
  <si>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</si>
  <si>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</si>
  <si>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</si>
  <si>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</si>
  <si>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</si>
  <si>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</si>
  <si>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</si>
  <si>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</si>
  <si>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</si>
  <si>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</si>
  <si>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</si>
  <si>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</si>
  <si>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</si>
  <si>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</si>
  <si>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</si>
  <si>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</si>
  <si>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</si>
  <si>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</si>
  <si>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</si>
  <si>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</si>
  <si>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</si>
  <si>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</si>
  <si>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</si>
  <si>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</si>
  <si>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</si>
  <si>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</si>
  <si>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</si>
  <si>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</si>
  <si>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</si>
  <si>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</si>
  <si>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</si>
  <si>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</si>
  <si>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</si>
  <si>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</si>
  <si>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</si>
  <si>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</si>
  <si>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</si>
  <si>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</si>
  <si>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</si>
  <si>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</si>
  <si>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</si>
  <si>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</si>
  <si>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</si>
  <si>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</si>
  <si>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</si>
  <si>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</si>
  <si>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</si>
  <si>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</si>
  <si>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</si>
  <si>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</si>
  <si>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</si>
  <si>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</si>
  <si>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</si>
  <si>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</si>
  <si>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</si>
  <si>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</si>
  <si>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</si>
  <si>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</si>
  <si>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</si>
  <si>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</si>
  <si>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</si>
  <si>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</si>
  <si>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</si>
  <si>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</si>
  <si>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</si>
  <si>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</si>
  <si>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</si>
  <si>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</si>
  <si>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</si>
  <si>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</si>
  <si>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</si>
  <si>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</si>
  <si>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</si>
  <si>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</si>
  <si>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</si>
  <si>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</si>
  <si>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</si>
  <si>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</si>
  <si>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</si>
  <si>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</si>
  <si>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</si>
  <si>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</si>
  <si>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</si>
  <si>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</si>
  <si>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</si>
  <si>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</si>
  <si>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</si>
  <si>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</si>
  <si>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</si>
  <si>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</si>
  <si>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</si>
  <si>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</si>
  <si>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</si>
  <si>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</si>
  <si>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</si>
  <si>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</si>
  <si>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</si>
  <si>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</si>
  <si>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</si>
  <si>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</si>
  <si>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</si>
  <si>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</si>
  <si>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</si>
  <si>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</si>
  <si>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</si>
  <si>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</si>
  <si>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</si>
  <si>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</si>
  <si>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</si>
  <si>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</si>
  <si>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</si>
  <si>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</si>
  <si>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</si>
  <si>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</si>
  <si>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</si>
  <si>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</si>
  <si>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</si>
  <si>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</si>
  <si>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</si>
  <si>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</si>
  <si>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</si>
  <si>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</si>
  <si>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</si>
  <si>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</si>
  <si>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</si>
  <si>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</si>
  <si>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</si>
  <si>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</si>
  <si>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</si>
  <si>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</si>
  <si>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</si>
  <si>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</si>
  <si>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</si>
  <si>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</si>
  <si>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</si>
  <si>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</si>
  <si>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</si>
  <si>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</si>
  <si>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</si>
  <si>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</si>
  <si>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</si>
  <si>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</si>
  <si>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</si>
  <si>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</si>
  <si>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</si>
  <si>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</si>
  <si>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</si>
  <si>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</si>
  <si>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</si>
  <si>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</si>
  <si>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</si>
  <si>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</si>
  <si>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</si>
  <si>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</si>
  <si>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</si>
  <si>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</si>
  <si>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</si>
  <si>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</si>
  <si>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</si>
  <si>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</si>
  <si>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</si>
  <si>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</si>
  <si>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</si>
  <si>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</si>
  <si>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</si>
  <si>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</si>
  <si>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</si>
  <si>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</si>
  <si>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</si>
  <si>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</si>
  <si>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</si>
  <si>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</si>
  <si>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</si>
  <si>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</si>
  <si>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</si>
  <si>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</si>
  <si>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</si>
  <si>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</si>
  <si>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</si>
  <si>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</si>
  <si>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</si>
  <si>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</si>
  <si>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</si>
  <si>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</si>
  <si>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</si>
  <si>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</si>
  <si>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</si>
  <si>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</si>
  <si>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</si>
  <si>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</si>
  <si>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</si>
  <si>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</si>
  <si>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</si>
  <si>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</si>
  <si>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</si>
  <si>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</si>
  <si>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</si>
  <si>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</si>
  <si>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</si>
  <si>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</si>
  <si>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</si>
  <si>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</si>
  <si>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</si>
  <si>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</si>
  <si>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</si>
  <si>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</si>
  <si>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</si>
  <si>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</si>
  <si>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</si>
  <si>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</si>
  <si>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</si>
  <si>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</si>
  <si>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</si>
  <si>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</si>
  <si>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</si>
  <si>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</si>
  <si>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</si>
  <si>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</si>
  <si>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</si>
  <si>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</si>
  <si>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</si>
  <si>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</si>
  <si>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</si>
  <si>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</si>
  <si>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</si>
  <si>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</si>
  <si>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</si>
  <si>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</si>
  <si>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</si>
  <si>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</si>
  <si>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</si>
  <si>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</si>
  <si>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</si>
  <si>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</si>
  <si>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</si>
  <si>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</si>
  <si>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</si>
  <si>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</si>
  <si>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</si>
  <si>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</si>
  <si>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</si>
  <si>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</si>
  <si>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</si>
  <si>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</si>
  <si>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</si>
  <si>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</si>
  <si>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</si>
  <si>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</si>
  <si>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</si>
  <si>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</si>
  <si>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</si>
  <si>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</si>
  <si>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</si>
  <si>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</si>
  <si>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</si>
  <si>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</si>
  <si>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</si>
  <si>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</si>
  <si>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</si>
  <si>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</si>
  <si>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</si>
  <si>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</si>
  <si>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</si>
  <si>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</si>
  <si>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</si>
  <si>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</si>
  <si>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</si>
  <si>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</si>
  <si>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</si>
  <si>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</si>
  <si>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</si>
  <si>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</si>
  <si>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</si>
  <si>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</si>
  <si>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</si>
  <si>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</si>
  <si>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</si>
  <si>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</si>
  <si>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</si>
  <si>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</si>
  <si>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</si>
  <si>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</si>
  <si>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</si>
  <si>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</si>
  <si>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</si>
  <si>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</si>
  <si>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</si>
  <si>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</si>
  <si>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</si>
  <si>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</si>
  <si>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</si>
  <si>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</si>
  <si>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</si>
  <si>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</si>
  <si>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</si>
  <si>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</si>
  <si>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</si>
  <si>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</si>
  <si>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</si>
  <si>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</si>
  <si>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</si>
  <si>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</si>
  <si>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</si>
  <si>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</si>
  <si>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</si>
  <si>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</si>
  <si>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</si>
  <si>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</si>
  <si>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</si>
  <si>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</si>
  <si>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</si>
  <si>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</si>
  <si>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</si>
  <si>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</si>
  <si>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</si>
  <si>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</si>
  <si>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</si>
  <si>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</si>
  <si>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</si>
  <si>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</si>
  <si>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</si>
  <si>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</si>
  <si>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</si>
  <si>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</si>
  <si>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</si>
  <si>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</si>
  <si>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</si>
  <si>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</si>
  <si>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</si>
  <si>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</si>
  <si>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</si>
  <si>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</si>
  <si>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</si>
  <si>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</si>
  <si>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</si>
  <si>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</si>
  <si>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</si>
  <si>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</si>
  <si>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</si>
  <si>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</si>
  <si>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</si>
  <si>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</si>
  <si>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</si>
  <si>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</si>
  <si>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</si>
  <si>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</si>
  <si>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</si>
  <si>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</si>
  <si>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</si>
  <si>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</si>
  <si>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</si>
  <si>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</si>
  <si>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</si>
  <si>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</si>
  <si>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</si>
  <si>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</si>
  <si>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</si>
  <si>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</si>
  <si>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</si>
  <si>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</si>
  <si>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</si>
  <si>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</si>
  <si>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</si>
  <si>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</si>
  <si>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</si>
  <si>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</si>
  <si>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</si>
  <si>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</si>
  <si>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</si>
  <si>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</si>
  <si>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</si>
  <si>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</si>
  <si>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</si>
  <si>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</si>
  <si>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</si>
  <si>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</si>
  <si>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</si>
  <si>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</si>
  <si>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</si>
  <si>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</si>
  <si>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</si>
  <si>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</si>
  <si>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</si>
  <si>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</si>
  <si>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</si>
  <si>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</si>
  <si>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</si>
  <si>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</si>
  <si>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</si>
  <si>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</si>
  <si>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</si>
  <si>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</si>
  <si>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</si>
  <si>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</si>
  <si>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</si>
  <si>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</si>
  <si>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</si>
  <si>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</si>
  <si>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</si>
  <si>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</si>
  <si>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</si>
  <si>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</si>
  <si>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</si>
  <si>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</si>
  <si>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</si>
  <si>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</si>
  <si>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</si>
  <si>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</si>
  <si>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</si>
  <si>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</si>
  <si>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</si>
  <si>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</si>
  <si>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</si>
  <si>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</si>
  <si>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</si>
  <si>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</si>
  <si>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</si>
  <si>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</si>
  <si>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</si>
  <si>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</si>
  <si>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</si>
  <si>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</si>
  <si>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</si>
  <si>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</si>
  <si>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</si>
  <si>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</si>
  <si>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</si>
  <si>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</si>
  <si>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</si>
  <si>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</si>
  <si>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</si>
  <si>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</si>
  <si>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</si>
  <si>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</si>
  <si>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</si>
  <si>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</si>
  <si>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</si>
  <si>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</si>
  <si>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</si>
  <si>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</si>
  <si>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</si>
  <si>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</si>
  <si>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</si>
  <si>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</si>
  <si>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</si>
  <si>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</si>
  <si>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</si>
  <si>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</si>
  <si>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</si>
  <si>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</si>
  <si>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</si>
  <si>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</si>
  <si>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</si>
  <si>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</si>
  <si>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</si>
  <si>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</si>
  <si>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</si>
  <si>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</si>
  <si>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</si>
  <si>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</si>
  <si>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</si>
  <si>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</si>
  <si>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</si>
  <si>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</si>
  <si>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</si>
  <si>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</si>
  <si>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</si>
  <si>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</si>
  <si>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</si>
  <si>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</si>
  <si>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</si>
  <si>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</si>
  <si>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</si>
  <si>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</si>
  <si>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</si>
  <si>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</si>
  <si>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</si>
  <si>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</si>
  <si>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</si>
  <si>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</si>
  <si>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</si>
  <si>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</si>
  <si>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</si>
  <si>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</si>
  <si>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</si>
  <si>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</si>
  <si>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</si>
  <si>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</si>
  <si>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</si>
  <si>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</si>
  <si>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</si>
  <si>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</si>
  <si>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</si>
  <si>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</si>
  <si>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</si>
  <si>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</si>
  <si>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</si>
  <si>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</si>
  <si>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</si>
  <si>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</si>
  <si>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</si>
  <si>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</si>
  <si>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</si>
  <si>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</si>
  <si>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</si>
  <si>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</si>
  <si>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</si>
  <si>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</si>
  <si>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</si>
  <si>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</si>
  <si>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</si>
  <si>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</si>
  <si>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</si>
  <si>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</si>
  <si>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</si>
  <si>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</si>
  <si>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</si>
  <si>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</si>
  <si>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</si>
  <si>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</si>
  <si>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</si>
  <si>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</si>
  <si>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</si>
  <si>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</si>
  <si>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</si>
  <si>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</si>
  <si>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</si>
  <si>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</si>
  <si>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</si>
  <si>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</si>
  <si>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</si>
  <si>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</si>
  <si>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</si>
  <si>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</si>
  <si>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</si>
  <si>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</si>
  <si>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</si>
  <si>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</si>
  <si>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</si>
  <si>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</si>
  <si>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</si>
  <si>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</si>
  <si>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</si>
  <si>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</si>
  <si>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</si>
  <si>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</si>
  <si>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</si>
  <si>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</si>
  <si>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</si>
  <si>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</si>
  <si>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</si>
  <si>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</si>
  <si>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</si>
  <si>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</si>
  <si>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</si>
  <si>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</si>
  <si>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</si>
  <si>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</si>
  <si>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</si>
  <si>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</si>
  <si>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</si>
  <si>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</si>
  <si>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</si>
  <si>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</si>
  <si>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</si>
  <si>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</si>
  <si>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</si>
  <si>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</si>
  <si>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</si>
  <si>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</si>
  <si>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</si>
  <si>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</si>
  <si>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</si>
  <si>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</si>
  <si>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</si>
  <si>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</si>
  <si>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</si>
  <si>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</si>
  <si>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</si>
  <si>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</si>
  <si>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</si>
  <si>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</si>
  <si>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</si>
  <si>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</si>
  <si>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</si>
  <si>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</si>
  <si>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</si>
  <si>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</si>
  <si>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</si>
  <si>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</si>
  <si>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</si>
  <si>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</si>
  <si>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</si>
  <si>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</si>
  <si>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</si>
  <si>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</si>
  <si>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</si>
  <si>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</si>
  <si>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</si>
  <si>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</si>
  <si>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</si>
  <si>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</si>
  <si>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</si>
  <si>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</si>
  <si>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</si>
  <si>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</si>
  <si>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</si>
  <si>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</si>
  <si>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</si>
  <si>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</si>
  <si>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</si>
  <si>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</si>
  <si>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</si>
  <si>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</si>
  <si>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</si>
  <si>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</si>
  <si>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</si>
  <si>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</si>
  <si>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</si>
  <si>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</si>
  <si>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</si>
  <si>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</si>
  <si>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</si>
  <si>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</si>
  <si>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</si>
  <si>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</si>
  <si>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</si>
  <si>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</si>
  <si>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</si>
  <si>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</si>
  <si>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</si>
  <si>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</si>
  <si>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</si>
  <si>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</si>
  <si>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</si>
  <si>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</si>
  <si>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</si>
  <si>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</si>
  <si>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</si>
  <si>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</si>
  <si>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</si>
  <si>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</si>
  <si>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</si>
  <si>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</si>
  <si>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</si>
  <si>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</si>
  <si>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</si>
  <si>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</si>
  <si>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</si>
  <si>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</si>
  <si>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</si>
  <si>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</si>
  <si>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</si>
  <si>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</si>
  <si>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</si>
  <si>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</si>
  <si>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</si>
  <si>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</si>
  <si>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</si>
  <si>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</si>
  <si>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</si>
  <si>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</si>
  <si>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</si>
  <si>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</si>
  <si>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</si>
  <si>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</si>
  <si>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</si>
  <si>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</si>
  <si>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</si>
  <si>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</si>
  <si>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</si>
  <si>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</si>
  <si>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</si>
  <si>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</si>
  <si>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</si>
  <si>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</si>
  <si>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</si>
  <si>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</si>
  <si>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</si>
  <si>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</si>
  <si>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</si>
  <si>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</si>
  <si>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</si>
  <si>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</si>
  <si>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</si>
  <si>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</si>
  <si>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</si>
  <si>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</si>
  <si>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</si>
  <si>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</si>
  <si>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</si>
  <si>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</si>
  <si>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</si>
  <si>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</si>
  <si>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</si>
  <si>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</si>
  <si>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</si>
  <si>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</si>
  <si>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</si>
  <si>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</si>
  <si>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</si>
  <si>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</si>
  <si>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</si>
  <si>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</si>
  <si>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</si>
  <si>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</si>
  <si>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</si>
  <si>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</si>
  <si>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</si>
  <si>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</si>
  <si>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</si>
  <si>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</si>
  <si>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</si>
  <si>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</si>
  <si>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</si>
  <si>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</si>
  <si>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</si>
  <si>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</si>
  <si>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</si>
  <si>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</si>
  <si>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</si>
  <si>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</si>
  <si>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</si>
  <si>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</si>
  <si>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</si>
  <si>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</si>
  <si>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</si>
  <si>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</si>
  <si>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</si>
  <si>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</si>
  <si>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</si>
  <si>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</si>
  <si>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</si>
  <si>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</si>
  <si>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</si>
  <si>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</si>
  <si>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</si>
  <si>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</si>
  <si>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</si>
  <si>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</si>
  <si>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</si>
  <si>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</si>
  <si>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</si>
  <si>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</si>
  <si>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</si>
  <si>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</si>
  <si>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</si>
  <si>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</si>
  <si>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</si>
  <si>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</si>
  <si>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</si>
  <si>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</si>
  <si>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</si>
  <si>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</si>
  <si>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</si>
  <si>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</si>
  <si>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</si>
  <si>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</si>
  <si>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</si>
  <si>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</si>
  <si>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</si>
  <si>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</si>
  <si>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</si>
  <si>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</si>
  <si>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</si>
  <si>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</si>
  <si>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</si>
  <si>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</si>
  <si>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</si>
  <si>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</si>
  <si>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</si>
  <si>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</si>
  <si>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</si>
  <si>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</si>
  <si>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</si>
  <si>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</si>
  <si>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</si>
  <si>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</si>
  <si>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</si>
  <si>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</si>
  <si>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</si>
  <si>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</si>
  <si>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</si>
  <si>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</si>
  <si>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</si>
  <si>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</si>
  <si>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</si>
  <si>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</si>
  <si>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</si>
  <si>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</si>
  <si>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</si>
  <si>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</si>
  <si>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</si>
  <si>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</si>
  <si>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</si>
  <si>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</si>
  <si>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</si>
  <si>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</si>
  <si>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</si>
  <si>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</si>
  <si>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</si>
  <si>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</si>
  <si>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</si>
  <si>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</si>
  <si>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</si>
  <si>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</si>
  <si>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</si>
  <si>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</si>
  <si>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</si>
  <si>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</si>
  <si>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</si>
  <si>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</si>
  <si>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</si>
  <si>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</si>
  <si>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</si>
  <si>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</si>
  <si>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</si>
  <si>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</si>
  <si>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</si>
  <si>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</si>
  <si>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</si>
  <si>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</si>
  <si>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</si>
  <si>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</si>
  <si>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</si>
  <si>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</si>
  <si>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</si>
  <si>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</si>
  <si>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</si>
  <si>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</si>
  <si>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</si>
  <si>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</si>
  <si>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</si>
  <si>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</si>
  <si>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</si>
  <si>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</si>
  <si>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</si>
  <si>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</si>
  <si>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</si>
  <si>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</si>
  <si>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</si>
  <si>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</si>
  <si>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</si>
  <si>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</si>
  <si>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</si>
  <si>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</si>
  <si>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</si>
  <si>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</si>
  <si>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</si>
  <si>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</si>
  <si>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</si>
  <si>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</si>
  <si>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</si>
  <si>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</si>
  <si>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</si>
  <si>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</si>
  <si>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</si>
  <si>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</si>
  <si>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</si>
  <si>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</si>
  <si>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</si>
  <si>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</si>
  <si>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</si>
  <si>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</si>
  <si>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</si>
  <si>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</si>
  <si>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</si>
  <si>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</si>
  <si>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</si>
  <si>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</si>
  <si>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</si>
  <si>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</si>
  <si>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</si>
  <si>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</si>
  <si>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</si>
  <si>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</si>
  <si>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</si>
  <si>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</si>
  <si>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</si>
  <si>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</si>
  <si>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</si>
  <si>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</si>
  <si>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</si>
  <si>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</si>
  <si>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</si>
  <si>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</si>
  <si>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</si>
  <si>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</si>
  <si>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</si>
  <si>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</si>
  <si>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</si>
  <si>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</si>
  <si>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</si>
  <si>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</si>
  <si>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</si>
  <si>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</si>
  <si>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</si>
  <si>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</si>
  <si>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</si>
  <si>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</si>
  <si>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</si>
  <si>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</si>
  <si>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</si>
  <si>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</si>
  <si>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</si>
  <si>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</si>
  <si>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</si>
  <si>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</si>
  <si>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</si>
  <si>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</si>
  <si>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</si>
  <si>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</si>
  <si>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</si>
  <si>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</si>
  <si>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</si>
  <si>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</si>
  <si>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</si>
  <si>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</si>
  <si>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</si>
  <si>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</si>
  <si>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</si>
  <si>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</si>
  <si>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</si>
  <si>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</si>
  <si>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</si>
  <si>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</si>
  <si>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</si>
  <si>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</si>
  <si>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</si>
  <si>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</si>
  <si>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</si>
  <si>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</si>
  <si>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</si>
  <si>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</si>
  <si>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</si>
  <si>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</si>
  <si>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</si>
  <si>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</si>
  <si>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</si>
  <si>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</si>
  <si>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</si>
  <si>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</si>
  <si>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</si>
  <si>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</si>
  <si>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</si>
  <si>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</si>
  <si>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</si>
  <si>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</si>
  <si>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</si>
  <si>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</si>
  <si>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</si>
  <si>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</si>
  <si>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</si>
  <si>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</si>
  <si>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</si>
  <si>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</si>
  <si>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</si>
  <si>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</si>
  <si>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</si>
  <si>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</si>
  <si>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</si>
  <si>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</si>
  <si>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</si>
  <si>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</si>
  <si>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</si>
  <si>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</si>
  <si>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</si>
  <si>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</si>
  <si>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</si>
  <si>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</si>
  <si>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</si>
  <si>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</si>
  <si>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</si>
  <si>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</si>
  <si>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</si>
  <si>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</si>
  <si>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</si>
  <si>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</si>
  <si>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</si>
  <si>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</si>
  <si>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</si>
  <si>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</si>
  <si>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</si>
  <si>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</si>
  <si>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</si>
  <si>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</si>
  <si>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</si>
  <si>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</si>
  <si>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</si>
  <si>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</si>
  <si>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</si>
  <si>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</si>
  <si>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</si>
  <si>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</si>
  <si>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</si>
  <si>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</si>
  <si>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</si>
  <si>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</si>
  <si>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</si>
  <si>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</si>
  <si>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</si>
  <si>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</si>
  <si>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</si>
  <si>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</si>
  <si>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</si>
  <si>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</si>
  <si>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</si>
  <si>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</si>
  <si>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</si>
  <si>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</si>
  <si>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</si>
  <si>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</si>
  <si>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</si>
  <si>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</si>
  <si>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</si>
  <si>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</si>
  <si>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</si>
  <si>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</si>
  <si>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</si>
  <si>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</si>
  <si>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</si>
  <si>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</si>
  <si>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</si>
  <si>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</si>
  <si>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</si>
  <si>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</si>
  <si>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</si>
  <si>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</si>
  <si>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</si>
  <si>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</si>
  <si>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</si>
  <si>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</si>
  <si>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</si>
  <si>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</si>
  <si>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</si>
  <si>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</si>
  <si>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</si>
  <si>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</si>
  <si>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</si>
  <si>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</si>
  <si>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</si>
  <si>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</si>
  <si>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</si>
  <si>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</si>
  <si>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</si>
  <si>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</si>
  <si>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</si>
  <si>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</si>
  <si>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</si>
  <si>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</si>
  <si>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</si>
  <si>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</si>
  <si>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</si>
  <si>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</si>
  <si>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</si>
  <si>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</si>
  <si>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</si>
  <si>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</si>
  <si>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</si>
  <si>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</si>
  <si>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</si>
  <si>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</si>
  <si>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</si>
  <si>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</si>
  <si>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</si>
  <si>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</si>
  <si>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</si>
  <si>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</si>
  <si>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</si>
  <si>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</si>
  <si>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</si>
  <si>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</si>
  <si>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</si>
  <si>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</si>
  <si>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</si>
  <si>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</si>
  <si>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</si>
  <si>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</si>
  <si>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</si>
  <si>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</si>
  <si>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</si>
  <si>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</si>
  <si>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</si>
  <si>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</si>
  <si>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</si>
  <si>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</si>
  <si>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</si>
  <si>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</si>
  <si>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</si>
  <si>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</si>
  <si>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</si>
  <si>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</si>
  <si>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</si>
  <si>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</si>
  <si>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</si>
  <si>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</si>
  <si>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</si>
  <si>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</si>
  <si>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</si>
  <si>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</si>
  <si>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</si>
  <si>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</si>
  <si>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</si>
  <si>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</si>
  <si>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</si>
  <si>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</si>
  <si>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</si>
  <si>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</si>
  <si>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</si>
  <si>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</si>
  <si>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</si>
  <si>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</si>
  <si>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</si>
  <si>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</si>
  <si>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</si>
  <si>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</si>
  <si>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</si>
  <si>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</si>
  <si>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</si>
  <si>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</si>
  <si>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</si>
  <si>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</si>
  <si>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</si>
  <si>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</si>
  <si>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</si>
  <si>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</si>
  <si>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</si>
  <si>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</si>
  <si>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</si>
  <si>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</si>
  <si>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</si>
  <si>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</si>
  <si>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</si>
  <si>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</si>
  <si>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</si>
  <si>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</si>
  <si>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</si>
  <si>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</si>
  <si>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</si>
  <si>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</si>
  <si>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</si>
  <si>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</si>
  <si>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</si>
  <si>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</si>
  <si>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</si>
  <si>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</si>
  <si>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</si>
  <si>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</si>
  <si>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</si>
  <si>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</si>
  <si>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</si>
  <si>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</si>
  <si>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</si>
  <si>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</si>
  <si>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</si>
  <si>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</si>
  <si>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</si>
  <si>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</si>
  <si>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</si>
  <si>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</si>
  <si>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</si>
  <si>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</si>
  <si>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</si>
  <si>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</si>
  <si>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</si>
  <si>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</si>
  <si>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</si>
  <si>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</si>
  <si>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</si>
  <si>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</si>
  <si>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</si>
  <si>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</si>
  <si>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</si>
  <si>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</si>
  <si>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</si>
  <si>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</si>
  <si>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</si>
  <si>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</si>
  <si>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</si>
  <si>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</si>
  <si>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</si>
  <si>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</si>
  <si>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</si>
  <si>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</si>
  <si>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</si>
  <si>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</si>
  <si>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</si>
  <si>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</si>
  <si>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</si>
  <si>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</si>
  <si>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</si>
  <si>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</si>
  <si>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</si>
  <si>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</si>
  <si>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</si>
  <si>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</si>
  <si>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</si>
  <si>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</si>
  <si>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</si>
  <si>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</si>
  <si>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</si>
  <si>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</si>
  <si>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</si>
  <si>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</si>
  <si>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</si>
  <si>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</si>
  <si>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</si>
  <si>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</si>
  <si>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</si>
  <si>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</si>
  <si>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</si>
  <si>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</si>
  <si>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</si>
  <si>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</si>
  <si>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</si>
  <si>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</si>
  <si>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</si>
  <si>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</si>
  <si>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</si>
  <si>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</si>
  <si>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</si>
  <si>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</si>
  <si>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</si>
  <si>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</si>
  <si>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</si>
  <si>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</si>
  <si>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</si>
  <si>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</si>
  <si>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</si>
  <si>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</si>
  <si>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</si>
  <si>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</si>
  <si>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</si>
  <si>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</si>
  <si>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</si>
  <si>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</si>
  <si>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</si>
  <si>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</si>
  <si>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</si>
  <si>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</si>
  <si>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</si>
  <si>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</si>
  <si>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</si>
  <si>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</si>
  <si>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</si>
  <si>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</si>
  <si>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</si>
  <si>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</si>
  <si>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</si>
  <si>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</si>
  <si>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</si>
  <si>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</si>
  <si>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</si>
  <si>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</si>
  <si>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</si>
  <si>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</si>
  <si>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</si>
  <si>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</si>
  <si>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</si>
  <si>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</si>
  <si>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</si>
  <si>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</si>
  <si>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</si>
  <si>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</si>
  <si>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</si>
  <si>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</si>
  <si>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</si>
  <si>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</si>
  <si>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</si>
  <si>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</si>
  <si>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</si>
  <si>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</si>
  <si>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</si>
  <si>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</si>
  <si>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</si>
  <si>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</si>
  <si>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</si>
  <si>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</si>
  <si>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</si>
  <si>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</si>
  <si>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</si>
  <si>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</si>
  <si>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</si>
  <si>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</si>
  <si>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</si>
  <si>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</si>
  <si>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</si>
  <si>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</si>
  <si>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</si>
  <si>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</si>
  <si>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</si>
  <si>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</si>
  <si>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</si>
  <si>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</si>
  <si>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</si>
  <si>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</si>
  <si>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</si>
  <si>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</si>
  <si>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</si>
  <si>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</si>
  <si>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</si>
  <si>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</si>
  <si>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</si>
  <si>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</si>
  <si>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</si>
  <si>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</si>
  <si>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</si>
  <si>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</si>
  <si>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</si>
  <si>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</si>
  <si>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</si>
  <si>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</si>
  <si>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</si>
  <si>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</si>
  <si>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</si>
  <si>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</si>
  <si>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</si>
  <si>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</si>
  <si>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</si>
  <si>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</si>
  <si>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</si>
  <si>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</si>
  <si>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</si>
  <si>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</si>
  <si>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</si>
  <si>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</si>
  <si>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</si>
  <si>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</si>
  <si>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</si>
  <si>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</si>
  <si>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</si>
  <si>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</si>
  <si>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</si>
  <si>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</si>
  <si>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</si>
  <si>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</si>
  <si>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</si>
  <si>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</si>
  <si>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</si>
  <si>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</si>
  <si>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</si>
  <si>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</si>
  <si>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</si>
  <si>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</si>
  <si>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</si>
  <si>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</si>
  <si>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</si>
  <si>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</si>
  <si>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</si>
  <si>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</si>
  <si>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</si>
  <si>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</si>
  <si>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</si>
  <si>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</si>
  <si>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</si>
  <si>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</si>
  <si>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</si>
  <si>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</si>
  <si>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</si>
  <si>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</si>
  <si>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</si>
  <si>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</si>
  <si>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</si>
  <si>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</si>
  <si>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</si>
  <si>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</si>
  <si>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</si>
  <si>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</si>
  <si>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</si>
  <si>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</si>
  <si>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</si>
  <si>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</si>
  <si>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</si>
  <si>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</si>
  <si>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</si>
  <si>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</si>
  <si>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</si>
  <si>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</si>
  <si>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</si>
  <si>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</si>
  <si>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</si>
  <si>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</si>
  <si>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</si>
  <si>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</si>
  <si>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</si>
  <si>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</si>
  <si>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</si>
  <si>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</si>
  <si>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</si>
  <si>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</si>
  <si>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</si>
  <si>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</si>
  <si>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</si>
  <si>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</si>
  <si>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</si>
  <si>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</si>
  <si>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</si>
  <si>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</si>
  <si>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</si>
  <si>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</si>
  <si>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</si>
  <si>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</si>
  <si>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</si>
  <si>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</si>
  <si>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</si>
  <si>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</si>
  <si>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</si>
  <si>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</si>
  <si>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</si>
  <si>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</si>
  <si>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</si>
  <si>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</si>
  <si>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</si>
  <si>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</si>
  <si>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</si>
  <si>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</si>
  <si>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</si>
  <si>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</si>
  <si>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</si>
  <si>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</si>
  <si>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</si>
  <si>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</si>
  <si>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</si>
  <si>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</si>
  <si>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</si>
  <si>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</si>
  <si>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</si>
  <si>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</si>
  <si>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</si>
  <si>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</si>
  <si>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</si>
  <si>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</si>
  <si>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</si>
  <si>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</si>
  <si>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</si>
  <si>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</si>
  <si>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</si>
  <si>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</si>
  <si>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</si>
  <si>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</si>
  <si>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</si>
  <si>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</si>
  <si>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</si>
  <si>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</si>
  <si>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</si>
  <si>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</si>
  <si>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</si>
  <si>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</si>
  <si>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</si>
  <si>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</si>
  <si>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</si>
  <si>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</si>
  <si>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</si>
  <si>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</si>
  <si>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</si>
  <si>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</si>
  <si>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</si>
  <si>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</si>
  <si>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</si>
  <si>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</si>
  <si>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</si>
  <si>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</si>
  <si>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</si>
  <si>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</si>
  <si>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</si>
  <si>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</si>
  <si>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</si>
  <si>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</si>
  <si>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</si>
  <si>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</si>
  <si>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</si>
  <si>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</si>
  <si>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</si>
  <si>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</si>
  <si>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</si>
  <si>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</si>
  <si>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</si>
  <si>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</si>
  <si>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</si>
  <si>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</si>
  <si>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</si>
  <si>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</si>
  <si>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</si>
  <si>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</si>
  <si>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</si>
  <si>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</si>
  <si>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</si>
  <si>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</si>
  <si>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</si>
  <si>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</si>
  <si>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</si>
  <si>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</si>
  <si>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</si>
  <si>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</si>
  <si>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</si>
  <si>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</si>
  <si>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</si>
  <si>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</si>
  <si>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</si>
  <si>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</si>
  <si>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</si>
  <si>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</si>
  <si>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</si>
  <si>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</si>
  <si>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</si>
  <si>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</si>
  <si>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</si>
  <si>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</si>
  <si>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</si>
  <si>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</si>
  <si>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</si>
  <si>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</si>
  <si>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</si>
  <si>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</si>
  <si>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</si>
  <si>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</si>
  <si>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</si>
  <si>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</si>
  <si>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</si>
  <si>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</si>
  <si>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</si>
  <si>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</si>
  <si>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</si>
  <si>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</si>
  <si>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</si>
  <si>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</si>
  <si>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</si>
  <si>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</si>
  <si>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</si>
  <si>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</si>
  <si>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</si>
  <si>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</si>
  <si>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</si>
  <si>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</si>
  <si>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</si>
  <si>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</si>
  <si>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</si>
  <si>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</si>
  <si>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</si>
  <si>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</si>
  <si>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</si>
  <si>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</si>
  <si>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</si>
  <si>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</si>
  <si>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</si>
  <si>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</si>
  <si>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</si>
  <si>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</si>
  <si>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</si>
  <si>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</si>
  <si>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</si>
  <si>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</si>
  <si>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</si>
  <si>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</si>
  <si>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</si>
  <si>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</si>
  <si>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</si>
  <si>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</si>
  <si>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</si>
  <si>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</si>
  <si>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</si>
  <si>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</si>
  <si>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</si>
  <si>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</si>
  <si>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</si>
  <si>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</si>
  <si>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</si>
  <si>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</si>
  <si>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</si>
  <si>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</si>
  <si>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</si>
  <si>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</si>
  <si>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</si>
  <si>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</si>
  <si>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</si>
  <si>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</si>
  <si>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</si>
  <si>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</si>
  <si>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</si>
  <si>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</si>
  <si>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</si>
  <si>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</si>
  <si>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</si>
  <si>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</si>
  <si>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</si>
  <si>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</si>
  <si>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</si>
  <si>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</si>
  <si>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</si>
  <si>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</si>
  <si>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</si>
  <si>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</si>
  <si>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</si>
  <si>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</si>
  <si>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</si>
  <si>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</si>
  <si>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</si>
  <si>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</si>
  <si>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</si>
  <si>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</si>
  <si>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</si>
  <si>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</si>
  <si>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</si>
  <si>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</si>
  <si>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</si>
  <si>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</si>
  <si>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</si>
  <si>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</si>
  <si>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</si>
  <si>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</si>
  <si>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</si>
  <si>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</si>
  <si>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</si>
  <si>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</si>
  <si>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</si>
  <si>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</si>
  <si>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</si>
  <si>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</si>
  <si>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</si>
  <si>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</si>
  <si>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</si>
  <si>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</si>
  <si>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</si>
  <si>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</si>
  <si>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</si>
  <si>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</si>
  <si>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</si>
  <si>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</si>
  <si>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</si>
  <si>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</si>
  <si>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</si>
  <si>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</si>
  <si>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</si>
  <si>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</si>
  <si>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</si>
  <si>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</si>
  <si>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</si>
  <si>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</si>
  <si>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</si>
  <si>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</si>
  <si>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</si>
  <si>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</si>
  <si>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</si>
  <si>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</si>
  <si>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</si>
  <si>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</si>
  <si>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</si>
  <si>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</si>
  <si>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</si>
  <si>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</si>
  <si>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</si>
  <si>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</si>
  <si>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</si>
  <si>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</si>
  <si>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</si>
  <si>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</si>
  <si>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</si>
  <si>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</si>
  <si>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</si>
  <si>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</si>
  <si>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</si>
  <si>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</si>
  <si>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</si>
  <si>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</si>
  <si>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</si>
  <si>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</si>
  <si>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</si>
  <si>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</si>
  <si>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</si>
  <si>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</si>
  <si>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</si>
  <si>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</si>
  <si>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</si>
  <si>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</si>
  <si>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</si>
  <si>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</si>
  <si>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</si>
  <si>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</si>
  <si>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</si>
  <si>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</si>
  <si>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</si>
  <si>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</si>
  <si>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</si>
  <si>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</si>
  <si>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</si>
  <si>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</si>
  <si>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</si>
  <si>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</si>
  <si>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</si>
  <si>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</si>
  <si>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</si>
  <si>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</si>
  <si>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</si>
  <si>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</si>
  <si>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</si>
  <si>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</si>
  <si>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</si>
  <si>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</si>
  <si>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</si>
  <si>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</si>
  <si>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</si>
  <si>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</si>
  <si>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</si>
  <si>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</si>
  <si>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</si>
  <si>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</si>
  <si>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</si>
  <si>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</si>
  <si>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</si>
  <si>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</si>
  <si>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</si>
  <si>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</si>
  <si>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</si>
  <si>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</si>
  <si>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</si>
  <si>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</si>
  <si>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</si>
  <si>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</si>
  <si>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</si>
  <si>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</si>
  <si>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</si>
  <si>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</si>
  <si>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</si>
  <si>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</si>
  <si>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</si>
  <si>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</si>
  <si>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</si>
  <si>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</si>
  <si>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</si>
  <si>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</si>
  <si>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</si>
  <si>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</si>
  <si>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</si>
  <si>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</si>
  <si>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</si>
  <si>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</si>
  <si>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</si>
  <si>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</si>
  <si>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</si>
  <si>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</si>
  <si>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</si>
  <si>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</si>
  <si>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</si>
  <si>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</si>
  <si>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</si>
  <si>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</si>
  <si>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</si>
  <si>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</si>
  <si>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</si>
  <si>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</si>
  <si>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</si>
  <si>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</si>
  <si>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</si>
  <si>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</si>
  <si>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</si>
  <si>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</si>
  <si>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</si>
  <si>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</si>
  <si>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</si>
  <si>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</si>
  <si>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</si>
  <si>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</si>
  <si>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</si>
  <si>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</si>
  <si>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</si>
  <si>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</si>
  <si>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</si>
  <si>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</si>
  <si>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</si>
  <si>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</si>
  <si>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</si>
  <si>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</si>
  <si>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</si>
  <si>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</si>
  <si>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</si>
  <si>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</si>
  <si>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</si>
  <si>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</si>
  <si>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</si>
  <si>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</si>
  <si>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</si>
  <si>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</si>
  <si>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</si>
  <si>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</si>
  <si>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</si>
  <si>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</si>
  <si>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</si>
  <si>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</si>
  <si>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</si>
  <si>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</si>
  <si>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</si>
  <si>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</si>
  <si>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</si>
  <si>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</si>
  <si>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</si>
  <si>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</si>
  <si>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</si>
  <si>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</si>
  <si>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</si>
  <si>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</si>
  <si>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</si>
  <si>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</si>
  <si>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</si>
  <si>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</si>
  <si>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</si>
  <si>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</si>
  <si>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</si>
  <si>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</si>
  <si>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</si>
  <si>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</si>
  <si>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</si>
  <si>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</si>
  <si>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</si>
  <si>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</si>
  <si>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</si>
  <si>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</si>
  <si>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</si>
  <si>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</si>
  <si>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</si>
  <si>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</si>
  <si>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</si>
  <si>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</si>
  <si>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</si>
  <si>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</si>
  <si>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</si>
  <si>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</si>
  <si>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</si>
  <si>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</si>
  <si>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</si>
  <si>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</si>
  <si>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</si>
  <si>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</si>
  <si>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</si>
  <si>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</si>
  <si>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</si>
  <si>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</si>
  <si>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</si>
  <si>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</si>
  <si>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</si>
  <si>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</si>
  <si>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</si>
  <si>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</si>
  <si>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</si>
  <si>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</si>
  <si>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</si>
  <si>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</si>
  <si>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</si>
  <si>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</si>
  <si>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</si>
  <si>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</si>
  <si>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</si>
  <si>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</si>
  <si>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</si>
  <si>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</si>
  <si>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</si>
  <si>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</si>
  <si>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</si>
  <si>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</si>
  <si>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</si>
  <si>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</si>
  <si>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</si>
  <si>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</si>
  <si>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</si>
  <si>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</si>
  <si>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</si>
  <si>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</si>
  <si>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</si>
  <si>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</si>
  <si>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</si>
  <si>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</si>
  <si>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</si>
  <si>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</si>
  <si>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</si>
  <si>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</si>
  <si>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</si>
  <si>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</si>
  <si>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</si>
  <si>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</si>
  <si>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</si>
  <si>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</si>
  <si>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</si>
  <si>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</si>
  <si>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</si>
  <si>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</si>
  <si>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</si>
  <si>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</si>
  <si>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</si>
  <si>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</si>
  <si>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</si>
  <si>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</si>
  <si>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</si>
  <si>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</si>
  <si>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</si>
  <si>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</si>
  <si>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</si>
  <si>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</si>
  <si>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</si>
  <si>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</si>
  <si>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</si>
  <si>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</si>
  <si>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</si>
  <si>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</si>
  <si>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</si>
  <si>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</si>
  <si>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</si>
  <si>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</si>
  <si>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</si>
  <si>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</si>
  <si>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</si>
  <si>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</si>
  <si>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</si>
  <si>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</si>
  <si>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</si>
  <si>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</si>
  <si>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</si>
  <si>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</si>
  <si>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</si>
  <si>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</si>
  <si>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</si>
  <si>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</si>
  <si>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</si>
  <si>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</si>
  <si>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</si>
  <si>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</si>
  <si>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</si>
  <si>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</si>
  <si>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</si>
  <si>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</si>
  <si>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</si>
  <si>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</si>
  <si>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</si>
  <si>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</si>
  <si>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</si>
  <si>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</si>
  <si>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</si>
  <si>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</si>
  <si>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</si>
  <si>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</si>
  <si>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</si>
  <si>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</si>
  <si>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</si>
  <si>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</si>
  <si>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</si>
  <si>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</si>
  <si>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</si>
  <si>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</si>
  <si>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</si>
  <si>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</si>
  <si>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</si>
  <si>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</si>
  <si>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</si>
  <si>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</si>
  <si>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</si>
  <si>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</si>
  <si>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</si>
  <si>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</si>
  <si>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</si>
  <si>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</si>
  <si>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</si>
  <si>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</si>
  <si>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</si>
  <si>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</si>
  <si>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</si>
  <si>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</si>
  <si>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</si>
  <si>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</si>
  <si>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</si>
  <si>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</si>
  <si>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</si>
  <si>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</si>
  <si>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</si>
  <si>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</si>
  <si>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</si>
  <si>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</si>
  <si>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</si>
  <si>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</si>
  <si>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</si>
  <si>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</si>
  <si>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</si>
  <si>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</si>
  <si>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</si>
  <si>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</si>
  <si>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</si>
  <si>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</si>
  <si>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</si>
  <si>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</si>
  <si>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</si>
  <si>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</si>
  <si>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</si>
  <si>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</si>
  <si>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</si>
  <si>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</si>
  <si>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</si>
  <si>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</si>
  <si>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</si>
  <si>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</si>
  <si>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</si>
  <si>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</si>
  <si>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</si>
  <si>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</si>
  <si>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</si>
  <si>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</si>
  <si>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</si>
  <si>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</si>
  <si>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</si>
  <si>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</si>
  <si>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</si>
  <si>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</si>
  <si>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</si>
  <si>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</si>
  <si>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</si>
  <si>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</si>
  <si>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</si>
  <si>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</si>
  <si>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</si>
  <si>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</si>
  <si>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</si>
  <si>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</si>
  <si>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</si>
  <si>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</si>
  <si>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</si>
  <si>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</si>
  <si>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</si>
  <si>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</si>
  <si>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</si>
  <si>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</si>
  <si>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</si>
  <si>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</si>
  <si>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</si>
  <si>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</si>
  <si>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</si>
  <si>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</si>
  <si>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</si>
  <si>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</si>
  <si>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</si>
  <si>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</si>
  <si>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</si>
  <si>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</si>
  <si>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</si>
  <si>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</si>
  <si>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</si>
  <si>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</si>
  <si>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</si>
  <si>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</si>
  <si>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</si>
  <si>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</si>
  <si>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</si>
  <si>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</si>
  <si>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</si>
  <si>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</si>
  <si>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</si>
  <si>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</si>
  <si>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</si>
  <si>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</si>
  <si>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</si>
  <si>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</si>
  <si>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</si>
  <si>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</si>
  <si>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</si>
  <si>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</si>
  <si>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</si>
  <si>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</si>
  <si>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</si>
  <si>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</si>
  <si>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</si>
  <si>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</si>
  <si>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</si>
  <si>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</si>
  <si>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</si>
  <si>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</si>
  <si>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</si>
  <si>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</si>
  <si>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</si>
  <si>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</si>
  <si>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</si>
  <si>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</si>
  <si>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</si>
  <si>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</si>
  <si>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</si>
  <si>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</si>
  <si>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</si>
  <si>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</si>
  <si>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</si>
  <si>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</si>
  <si>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</si>
  <si>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</si>
  <si>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</si>
  <si>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</si>
  <si>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</si>
  <si>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</si>
  <si>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</si>
  <si>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</si>
  <si>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</si>
  <si>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</si>
  <si>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</si>
  <si>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</si>
  <si>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</si>
  <si>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</si>
  <si>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</si>
  <si>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</si>
  <si>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</si>
  <si>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</si>
  <si>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</si>
  <si>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</si>
  <si>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</si>
  <si>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</si>
  <si>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</si>
  <si>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</si>
  <si>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</si>
  <si>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</si>
  <si>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</si>
  <si>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</si>
  <si>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</si>
  <si>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</si>
  <si>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</si>
  <si>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</si>
  <si>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</si>
  <si>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</si>
  <si>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</si>
  <si>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</si>
  <si>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</si>
  <si>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</si>
  <si>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</si>
  <si>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</si>
  <si>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</si>
  <si>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</si>
  <si>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</si>
  <si>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</si>
  <si>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</si>
  <si>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</si>
  <si>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</si>
  <si>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</si>
  <si>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</si>
  <si>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</si>
  <si>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</si>
  <si>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</si>
  <si>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</si>
  <si>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</si>
  <si>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</si>
  <si>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</si>
  <si>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</si>
  <si>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</si>
  <si>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</si>
  <si>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</si>
  <si>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</si>
  <si>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</si>
  <si>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</si>
  <si>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</si>
  <si>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</si>
  <si>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</si>
  <si>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</si>
  <si>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</si>
  <si>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</si>
  <si>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</si>
  <si>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</si>
  <si>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</si>
  <si>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</si>
  <si>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</si>
  <si>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</si>
  <si>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</si>
  <si>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</si>
  <si>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</si>
  <si>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</si>
  <si>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</si>
  <si>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</si>
  <si>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</si>
  <si>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</si>
  <si>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</si>
  <si>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</si>
  <si>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</si>
  <si>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</si>
  <si>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</si>
  <si>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</si>
  <si>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</si>
  <si>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</si>
  <si>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</si>
  <si>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</si>
  <si>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</si>
  <si>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</si>
  <si>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</si>
  <si>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</si>
  <si>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</si>
  <si>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</si>
  <si>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</si>
  <si>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</si>
  <si>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</si>
  <si>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</si>
  <si>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</si>
  <si>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</si>
  <si>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</si>
  <si>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</si>
  <si>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</si>
  <si>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</si>
  <si>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</si>
  <si>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</si>
  <si>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</si>
  <si>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</si>
  <si>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</si>
  <si>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</si>
  <si>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</si>
  <si>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</si>
  <si>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</si>
  <si>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</si>
  <si>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</si>
  <si>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</si>
  <si>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</si>
  <si>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</si>
  <si>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</si>
  <si>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</si>
  <si>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</si>
  <si>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</si>
  <si>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</si>
  <si>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</si>
  <si>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</si>
  <si>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</si>
  <si>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</si>
  <si>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</si>
  <si>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</si>
  <si>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</si>
  <si>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</si>
  <si>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</si>
  <si>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</si>
  <si>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</si>
  <si>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</si>
  <si>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</si>
  <si>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</si>
  <si>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</si>
  <si>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</si>
  <si>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</si>
  <si>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</si>
  <si>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</si>
  <si>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</si>
  <si>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</si>
  <si>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</si>
  <si>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</si>
  <si>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</si>
  <si>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</si>
  <si>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</si>
  <si>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</si>
  <si>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</si>
  <si>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</si>
  <si>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</si>
  <si>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</si>
  <si>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</si>
  <si>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</si>
  <si>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</si>
  <si>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</si>
  <si>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</si>
  <si>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</si>
  <si>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</si>
  <si>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</si>
  <si>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</si>
  <si>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</si>
  <si>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</si>
  <si>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</si>
  <si>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</si>
  <si>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</si>
  <si>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</si>
  <si>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</si>
  <si>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</si>
  <si>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</si>
  <si>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</si>
  <si>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</si>
  <si>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</si>
  <si>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</si>
  <si>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</si>
  <si>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</si>
  <si>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</si>
  <si>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</si>
  <si>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</si>
  <si>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</si>
  <si>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</si>
  <si>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</si>
  <si>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</si>
  <si>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</si>
  <si>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</si>
  <si>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</si>
  <si>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</si>
  <si>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</si>
  <si>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</si>
  <si>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</si>
  <si>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</si>
  <si>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</si>
  <si>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</si>
  <si>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</si>
  <si>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</si>
  <si>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</si>
  <si>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</si>
  <si>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</si>
  <si>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</si>
  <si>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</si>
  <si>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</si>
  <si>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</si>
  <si>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</si>
  <si>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</si>
  <si>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</si>
  <si>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</si>
  <si>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</si>
  <si>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</si>
  <si>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</si>
  <si>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</si>
  <si>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</si>
  <si>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</si>
  <si>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</si>
  <si>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</si>
  <si>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</si>
  <si>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</si>
  <si>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</si>
  <si>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</si>
  <si>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</si>
  <si>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</si>
  <si>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</si>
  <si>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</si>
  <si>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</si>
  <si>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</si>
  <si>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</si>
  <si>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</si>
  <si>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</si>
  <si>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</si>
  <si>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</si>
  <si>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</si>
  <si>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</si>
  <si>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</si>
  <si>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</si>
  <si>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</si>
  <si>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</si>
  <si>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</si>
  <si>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</si>
  <si>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</si>
  <si>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</si>
  <si>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</si>
  <si>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</si>
  <si>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</si>
  <si>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</si>
  <si>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</si>
  <si>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</si>
  <si>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</si>
  <si>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</si>
  <si>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</si>
  <si>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</si>
  <si>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</si>
  <si>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</si>
  <si>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</si>
  <si>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</si>
  <si>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</si>
  <si>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</si>
  <si>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</si>
  <si>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</si>
  <si>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</si>
  <si>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</si>
  <si>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</si>
  <si>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</si>
  <si>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</si>
  <si>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</si>
  <si>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</si>
  <si>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</si>
  <si>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</si>
  <si>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</si>
  <si>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</si>
  <si>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</si>
  <si>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</si>
  <si>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</si>
  <si>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</si>
  <si>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</si>
  <si>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</si>
  <si>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</si>
  <si>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</si>
  <si>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</si>
  <si>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</si>
  <si>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</si>
  <si>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</si>
  <si>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</si>
  <si>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</si>
  <si>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</si>
  <si>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</si>
  <si>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</si>
  <si>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</si>
  <si>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</si>
  <si>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</si>
  <si>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</si>
  <si>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</si>
  <si>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</si>
  <si>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</si>
  <si>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</si>
  <si>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</si>
  <si>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</si>
  <si>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</si>
  <si>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</si>
  <si>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</si>
  <si>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</si>
  <si>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</si>
  <si>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</si>
  <si>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</si>
  <si>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</si>
  <si>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</si>
  <si>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</si>
  <si>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</si>
  <si>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</si>
  <si>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</si>
  <si>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</si>
  <si>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</si>
  <si>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</si>
  <si>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</si>
  <si>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</si>
  <si>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</si>
  <si>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</si>
  <si>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</si>
  <si>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</si>
  <si>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</si>
  <si>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</si>
  <si>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</si>
  <si>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</si>
  <si>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</si>
  <si>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</si>
  <si>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</si>
  <si>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</si>
  <si>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</si>
  <si>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</si>
  <si>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</si>
  <si>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</si>
  <si>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</si>
  <si>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</si>
  <si>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</si>
  <si>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</si>
  <si>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</si>
  <si>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</si>
  <si>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</si>
  <si>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</si>
  <si>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</si>
  <si>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</si>
  <si>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</si>
  <si>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</si>
  <si>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</si>
  <si>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</si>
  <si>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</si>
  <si>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</si>
  <si>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</si>
  <si>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</si>
  <si>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</si>
  <si>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</si>
  <si>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</si>
  <si>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</si>
  <si>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</si>
  <si>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</si>
  <si>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</si>
  <si>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</si>
  <si>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</si>
  <si>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</si>
  <si>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</si>
  <si>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</si>
  <si>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</si>
  <si>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</si>
  <si>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</si>
  <si>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</si>
  <si>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</si>
  <si>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</si>
  <si>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</si>
  <si>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</si>
  <si>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</si>
  <si>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</si>
  <si>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</si>
  <si>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</si>
  <si>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</si>
  <si>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</si>
  <si>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</si>
  <si>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</si>
  <si>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</si>
  <si>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</si>
  <si>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</si>
  <si>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</si>
  <si>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</si>
  <si>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</si>
  <si>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</si>
  <si>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</si>
  <si>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</si>
  <si>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</si>
  <si>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</si>
  <si>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</si>
  <si>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</si>
  <si>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</si>
  <si>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</si>
  <si>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</si>
  <si>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</si>
  <si>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</si>
  <si>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</si>
  <si>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</si>
  <si>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</si>
  <si>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</si>
  <si>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</si>
  <si>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</si>
  <si>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</si>
  <si>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</si>
  <si>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</si>
  <si>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</si>
  <si>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</si>
  <si>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</si>
  <si>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</si>
  <si>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</si>
  <si>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</si>
  <si>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</si>
  <si>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</si>
  <si>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</si>
  <si>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</si>
  <si>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</si>
  <si>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</si>
  <si>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</si>
  <si>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</si>
  <si>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</si>
  <si>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</si>
  <si>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</si>
  <si>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</si>
  <si>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</si>
  <si>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</si>
  <si>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</si>
  <si>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</si>
  <si>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</si>
  <si>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</si>
  <si>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</si>
  <si>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</si>
  <si>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</si>
  <si>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</si>
  <si>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</si>
  <si>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</si>
  <si>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</si>
  <si>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</si>
  <si>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</si>
  <si>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</si>
  <si>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</si>
  <si>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</si>
  <si>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</si>
  <si>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</si>
  <si>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</si>
  <si>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</si>
  <si>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</si>
  <si>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</si>
  <si>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</si>
  <si>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</si>
  <si>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</si>
  <si>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</si>
  <si>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</si>
  <si>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</si>
  <si>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</si>
  <si>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</si>
  <si>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</si>
  <si>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</si>
  <si>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</si>
  <si>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</si>
  <si>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</si>
  <si>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</si>
  <si>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</si>
  <si>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</si>
  <si>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</si>
  <si>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</si>
  <si>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</si>
  <si>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</si>
  <si>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</si>
  <si>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</si>
  <si>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</si>
  <si>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</si>
  <si>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</si>
  <si>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</si>
  <si>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</si>
  <si>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</si>
  <si>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</si>
  <si>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</si>
  <si>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</si>
  <si>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</si>
  <si>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</si>
  <si>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</si>
  <si>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</si>
  <si>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</si>
  <si>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</si>
  <si>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</si>
  <si>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</si>
  <si>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</si>
  <si>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</si>
  <si>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</si>
  <si>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</si>
  <si>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</si>
  <si>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</si>
  <si>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</si>
  <si>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</si>
  <si>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</si>
  <si>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</si>
  <si>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</si>
  <si>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</si>
  <si>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</si>
  <si>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</si>
  <si>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</si>
  <si>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</si>
  <si>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</si>
  <si>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</si>
  <si>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</si>
  <si>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</si>
  <si>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</si>
  <si>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</si>
  <si>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</si>
  <si>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</si>
  <si>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</si>
  <si>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</si>
  <si>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</si>
  <si>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</si>
  <si>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</si>
  <si>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</si>
  <si>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</si>
  <si>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</si>
  <si>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</si>
  <si>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</si>
  <si>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</si>
  <si>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</si>
  <si>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</si>
  <si>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</si>
  <si>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</si>
  <si>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</si>
  <si>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</si>
  <si>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</si>
  <si>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</si>
  <si>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</si>
  <si>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</si>
  <si>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</si>
  <si>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</si>
  <si>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</si>
  <si>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</si>
  <si>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</si>
  <si>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</si>
  <si>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</si>
  <si>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</si>
  <si>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</si>
  <si>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</si>
  <si>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</si>
  <si>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</si>
  <si>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</si>
  <si>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</si>
  <si>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</si>
  <si>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</si>
  <si>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</si>
  <si>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</si>
  <si>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</si>
  <si>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</si>
  <si>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</si>
  <si>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</si>
  <si>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</si>
  <si>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</si>
  <si>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</si>
  <si>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</si>
  <si>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</si>
  <si>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</si>
  <si>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</si>
  <si>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</si>
  <si>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</si>
  <si>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</si>
  <si>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</si>
  <si>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</si>
  <si>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</si>
  <si>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</si>
  <si>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</si>
  <si>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</si>
  <si>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</si>
  <si>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</si>
  <si>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</si>
  <si>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</si>
  <si>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</si>
  <si>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</si>
  <si>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</si>
  <si>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</si>
  <si>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</si>
  <si>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</si>
  <si>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</si>
  <si>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</si>
  <si>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</si>
  <si>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</si>
  <si>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</si>
  <si>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</si>
  <si>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</si>
  <si>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</si>
  <si>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</si>
  <si>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</si>
  <si>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</si>
  <si>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</si>
  <si>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</si>
  <si>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</si>
  <si>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</si>
  <si>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</si>
  <si>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</si>
  <si>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</si>
  <si>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</si>
  <si>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</si>
  <si>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</si>
  <si>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</si>
  <si>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</si>
  <si>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</si>
  <si>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</si>
  <si>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</si>
  <si>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</si>
  <si>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</si>
  <si>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</si>
  <si>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</si>
  <si>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</si>
  <si>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</si>
  <si>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</si>
  <si>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</si>
  <si>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</si>
  <si>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</si>
  <si>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</si>
  <si>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</si>
  <si>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</si>
  <si>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</si>
  <si>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</si>
  <si>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</si>
  <si>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</si>
  <si>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</si>
  <si>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</si>
  <si>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</si>
  <si>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</si>
  <si>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</si>
  <si>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</si>
  <si>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</si>
  <si>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</si>
  <si>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</si>
  <si>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</si>
  <si>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</si>
  <si>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</si>
  <si>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</si>
  <si>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</si>
  <si>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</si>
  <si>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</si>
  <si>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</si>
  <si>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</si>
  <si>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</si>
  <si>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</si>
  <si>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</si>
  <si>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</si>
  <si>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</si>
  <si>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</si>
  <si>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</si>
  <si>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</si>
  <si>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</si>
  <si>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</si>
  <si>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</si>
  <si>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</si>
  <si>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</si>
  <si>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</si>
  <si>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</si>
  <si>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</si>
  <si>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</si>
  <si>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</si>
  <si>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</si>
  <si>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</si>
  <si>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</si>
  <si>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</si>
  <si>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</si>
  <si>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</si>
  <si>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</si>
  <si>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</si>
  <si>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</si>
  <si>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</si>
  <si>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</si>
  <si>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</si>
  <si>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</si>
  <si>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</si>
  <si>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</si>
  <si>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</si>
  <si>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</si>
  <si>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</si>
  <si>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</si>
  <si>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</si>
  <si>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</si>
  <si>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</si>
  <si>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</si>
  <si>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</si>
  <si>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</si>
  <si>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</si>
  <si>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</si>
  <si>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</si>
  <si>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</si>
  <si>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</si>
  <si>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</si>
  <si>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</si>
  <si>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</si>
  <si>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</si>
  <si>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</si>
  <si>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</si>
  <si>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</si>
  <si>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</si>
  <si>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</si>
  <si>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</si>
  <si>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</si>
  <si>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</si>
  <si>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</si>
  <si>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</si>
  <si>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</si>
  <si>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</si>
  <si>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</si>
  <si>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</si>
  <si>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</si>
  <si>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</si>
  <si>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</si>
  <si>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</si>
  <si>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</si>
  <si>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</si>
  <si>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</si>
  <si>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</si>
  <si>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</si>
  <si>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</si>
  <si>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</si>
  <si>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</si>
  <si>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</si>
  <si>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</si>
  <si>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</si>
  <si>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</si>
  <si>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</si>
  <si>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</si>
  <si>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</si>
  <si>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</si>
  <si>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</si>
  <si>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</si>
  <si>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</si>
  <si>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</si>
  <si>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</si>
  <si>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</si>
  <si>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</si>
  <si>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</si>
  <si>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</si>
  <si>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</si>
  <si>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</si>
  <si>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</si>
  <si>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</si>
  <si>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</si>
  <si>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</si>
  <si>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</si>
  <si>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</si>
  <si>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</si>
  <si>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</si>
  <si>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</si>
  <si>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</si>
  <si>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</si>
  <si>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</si>
  <si>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</si>
  <si>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</si>
  <si>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</si>
  <si>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</si>
  <si>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</si>
  <si>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</si>
  <si>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</si>
  <si>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</si>
  <si>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</si>
  <si>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</si>
  <si>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</si>
  <si>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</si>
  <si>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</si>
  <si>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</si>
  <si>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</si>
  <si>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</si>
  <si>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</si>
  <si>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</si>
  <si>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</si>
  <si>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</si>
  <si>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</si>
  <si>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</si>
  <si>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</si>
  <si>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</si>
  <si>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</si>
  <si>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</si>
  <si>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</si>
  <si>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</si>
  <si>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</si>
  <si>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</si>
  <si>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</si>
  <si>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</si>
  <si>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</si>
  <si>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</si>
  <si>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</si>
  <si>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</si>
  <si>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</si>
  <si>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</si>
  <si>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</si>
  <si>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</si>
  <si>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</si>
  <si>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</si>
  <si>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</si>
  <si>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</si>
  <si>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</si>
  <si>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</si>
  <si>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</si>
  <si>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</si>
  <si>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</si>
  <si>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</si>
  <si>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</si>
  <si>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</si>
  <si>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</si>
  <si>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</si>
  <si>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</si>
  <si>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</si>
  <si>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</si>
  <si>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</si>
  <si>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</si>
  <si>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</si>
  <si>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</si>
  <si>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</si>
  <si>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</si>
  <si>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</si>
  <si>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</si>
  <si>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</si>
  <si>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</si>
  <si>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</si>
  <si>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</si>
  <si>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</si>
  <si>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</si>
  <si>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</si>
  <si>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</si>
  <si>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</si>
  <si>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</si>
  <si>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</si>
  <si>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</si>
  <si>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</si>
  <si>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</si>
  <si>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</si>
  <si>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</si>
  <si>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</si>
  <si>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</si>
  <si>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</si>
  <si>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</si>
  <si>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</si>
  <si>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</si>
  <si>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</si>
  <si>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</si>
  <si>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</si>
  <si>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</si>
  <si>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</si>
  <si>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</si>
  <si>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</si>
  <si>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</si>
  <si>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</si>
  <si>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</si>
  <si>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</si>
  <si>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</si>
  <si>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</si>
  <si>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</si>
  <si>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</si>
  <si>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</si>
  <si>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</si>
  <si>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</si>
  <si>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</si>
  <si>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</si>
  <si>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</si>
  <si>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</si>
  <si>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</si>
  <si>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</si>
  <si>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</si>
  <si>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</si>
  <si>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</si>
  <si>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</si>
  <si>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</si>
  <si>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</si>
  <si>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</si>
  <si>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</si>
  <si>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</si>
  <si>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</si>
  <si>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</si>
  <si>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</si>
  <si>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</si>
  <si>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</si>
  <si>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</si>
  <si>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</si>
  <si>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</si>
  <si>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</si>
  <si>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</si>
  <si>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</si>
  <si>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</si>
  <si>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</si>
  <si>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</si>
  <si>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</si>
  <si>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</si>
  <si>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</si>
  <si>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</si>
  <si>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</si>
  <si>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</si>
  <si>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</si>
  <si>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</si>
  <si>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</si>
  <si>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</si>
  <si>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</si>
  <si>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</si>
  <si>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</si>
  <si>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</si>
  <si>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</si>
  <si>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</si>
  <si>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</si>
  <si>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</si>
  <si>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</si>
  <si>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</si>
  <si>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</si>
  <si>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</si>
  <si>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</si>
  <si>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</si>
  <si>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</si>
  <si>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</si>
  <si>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</si>
  <si>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</si>
  <si>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</si>
  <si>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</si>
  <si>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</si>
  <si>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</si>
  <si>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</si>
  <si>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</si>
  <si>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</si>
  <si>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</si>
  <si>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</si>
  <si>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</si>
  <si>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</si>
  <si>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</si>
  <si>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</si>
  <si>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</si>
  <si>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</si>
  <si>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</si>
  <si>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</si>
  <si>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</si>
  <si>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</si>
  <si>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</si>
  <si>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</si>
  <si>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</si>
  <si>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</si>
  <si>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</si>
  <si>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</si>
  <si>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</si>
  <si>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</si>
  <si>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</si>
  <si>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</si>
  <si>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</si>
  <si>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</si>
  <si>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</si>
  <si>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</si>
  <si>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</si>
  <si>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</si>
  <si>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</si>
  <si>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</si>
  <si>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</si>
  <si>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</si>
  <si>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</si>
  <si>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</si>
  <si>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</si>
  <si>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</si>
  <si>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</si>
  <si>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</si>
  <si>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</si>
  <si>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</si>
  <si>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</si>
  <si>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</si>
  <si>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</si>
  <si>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</si>
  <si>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</si>
  <si>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</si>
  <si>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</si>
  <si>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</si>
  <si>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</si>
  <si>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</si>
  <si>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</si>
  <si>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</si>
  <si>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</si>
  <si>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</si>
  <si>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</si>
  <si>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</si>
  <si>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</si>
  <si>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</si>
  <si>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</si>
  <si>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</si>
  <si>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</si>
  <si>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</si>
  <si>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</si>
  <si>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</si>
  <si>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</si>
  <si>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</si>
  <si>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</si>
  <si>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</si>
  <si>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</si>
  <si>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</si>
  <si>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</si>
  <si>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</si>
  <si>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</si>
  <si>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</si>
  <si>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</si>
  <si>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</si>
  <si>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</si>
  <si>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</si>
  <si>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</si>
  <si>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</si>
  <si>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</si>
  <si>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</si>
  <si>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</si>
  <si>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</si>
  <si>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</si>
  <si>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</si>
  <si>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</si>
  <si>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</si>
  <si>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</si>
  <si>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</si>
  <si>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</si>
  <si>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</si>
  <si>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</si>
  <si>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</si>
  <si>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</si>
  <si>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</si>
  <si>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</si>
  <si>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</si>
  <si>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</si>
  <si>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</si>
  <si>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</si>
  <si>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</si>
  <si>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</si>
  <si>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</si>
  <si>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</si>
  <si>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</si>
  <si>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</si>
  <si>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</si>
  <si>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</si>
  <si>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</si>
  <si>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</si>
  <si>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</si>
  <si>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</si>
  <si>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</si>
  <si>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</si>
  <si>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</si>
  <si>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</si>
  <si>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</si>
  <si>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</si>
  <si>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</si>
  <si>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</si>
  <si>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</si>
  <si>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</si>
  <si>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</si>
  <si>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</si>
  <si>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</si>
  <si>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</si>
  <si>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</si>
  <si>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</si>
  <si>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</si>
  <si>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</si>
  <si>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</si>
  <si>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</si>
  <si>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</si>
  <si>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</si>
  <si>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</si>
  <si>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</si>
  <si>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</si>
  <si>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</si>
  <si>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</si>
  <si>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</si>
  <si>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</si>
  <si>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</si>
  <si>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</si>
  <si>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</si>
  <si>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</si>
  <si>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</si>
  <si>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</si>
  <si>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</si>
  <si>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</si>
  <si>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</si>
  <si>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</si>
  <si>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</si>
  <si>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</si>
  <si>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</si>
  <si>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</si>
  <si>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</si>
  <si>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</si>
  <si>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</si>
  <si>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</si>
  <si>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</si>
  <si>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</si>
  <si>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</si>
  <si>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</si>
  <si>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</si>
  <si>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</si>
  <si>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</si>
  <si>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</si>
  <si>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</si>
  <si>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</si>
  <si>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</si>
  <si>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</si>
  <si>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</si>
  <si>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</si>
  <si>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</si>
  <si>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</si>
  <si>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</si>
  <si>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</si>
  <si>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</si>
  <si>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</si>
  <si>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</si>
  <si>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</si>
  <si>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</si>
  <si>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</si>
  <si>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</si>
  <si>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</si>
  <si>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</si>
  <si>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</si>
  <si>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</si>
  <si>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</si>
  <si>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</si>
  <si>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</si>
  <si>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</si>
  <si>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</si>
  <si>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</si>
  <si>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</si>
  <si>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</si>
  <si>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</si>
  <si>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</si>
  <si>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</si>
  <si>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</si>
  <si>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</si>
  <si>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</si>
  <si>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</si>
  <si>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</si>
  <si>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</si>
  <si>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</si>
  <si>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</si>
  <si>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</si>
  <si>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</si>
  <si>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</si>
  <si>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</si>
  <si>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</si>
  <si>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</si>
  <si>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</si>
  <si>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</si>
  <si>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</si>
  <si>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</si>
  <si>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</si>
  <si>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</si>
  <si>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</si>
  <si>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</si>
  <si>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</si>
  <si>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</si>
  <si>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</si>
  <si>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</si>
  <si>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</si>
  <si>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</si>
  <si>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</si>
  <si>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</si>
  <si>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</si>
  <si>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</si>
  <si>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</si>
  <si>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</si>
  <si>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</si>
  <si>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</si>
  <si>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</si>
  <si>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</si>
  <si>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</si>
  <si>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</si>
  <si>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</si>
  <si>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</si>
  <si>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</si>
  <si>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</si>
  <si>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</si>
  <si>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</si>
  <si>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</si>
  <si>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</si>
  <si>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</si>
  <si>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</si>
  <si>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</si>
  <si>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</si>
  <si>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</si>
  <si>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</si>
  <si>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</si>
  <si>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</si>
  <si>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</si>
  <si>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</si>
  <si>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</si>
  <si>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</si>
  <si>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</si>
  <si>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</si>
  <si>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</si>
  <si>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</si>
  <si>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</si>
  <si>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</si>
  <si>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</si>
  <si>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</si>
  <si>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</si>
  <si>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</si>
  <si>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</si>
  <si>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</si>
  <si>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</si>
  <si>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</si>
  <si>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</si>
  <si>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</si>
  <si>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</si>
  <si>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</si>
  <si>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</si>
  <si>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</si>
  <si>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</si>
  <si>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</si>
  <si>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</si>
  <si>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</si>
  <si>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</si>
  <si>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</si>
  <si>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</si>
  <si>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</si>
  <si>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</si>
  <si>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</si>
  <si>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</si>
  <si>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</si>
  <si>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</si>
  <si>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</si>
  <si>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</si>
  <si>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</si>
  <si>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</si>
  <si>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</si>
  <si>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</si>
  <si>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</si>
  <si>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</si>
  <si>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</si>
  <si>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</si>
  <si>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</si>
  <si>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</si>
  <si>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</si>
  <si>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</si>
  <si>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</si>
  <si>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</si>
  <si>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</si>
  <si>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</si>
  <si>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</si>
  <si>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</si>
  <si>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</si>
  <si>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</si>
  <si>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</si>
  <si>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</si>
  <si>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</si>
  <si>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</si>
  <si>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</si>
  <si>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</si>
  <si>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</si>
  <si>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</si>
  <si>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</si>
  <si>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</si>
  <si>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</si>
  <si>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</si>
  <si>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</si>
  <si>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</si>
  <si>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</si>
  <si>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</si>
  <si>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</si>
  <si>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</si>
  <si>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</si>
  <si>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</si>
  <si>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</si>
  <si>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</si>
  <si>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</si>
  <si>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</si>
  <si>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</si>
  <si>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</si>
  <si>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</si>
  <si>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</si>
  <si>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</si>
  <si>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</si>
  <si>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</si>
  <si>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</si>
  <si>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</si>
  <si>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</si>
  <si>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</si>
  <si>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</si>
  <si>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</si>
  <si>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</si>
  <si>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</si>
  <si>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</si>
  <si>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</si>
  <si>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</si>
  <si>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</si>
  <si>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</si>
  <si>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</si>
  <si>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</si>
  <si>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</si>
  <si>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</si>
  <si>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</si>
  <si>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</si>
  <si>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</si>
  <si>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</si>
  <si>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</si>
  <si>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</si>
  <si>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</si>
  <si>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</si>
  <si>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</si>
  <si>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</si>
  <si>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</si>
  <si>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</si>
  <si>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</si>
  <si>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</si>
  <si>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</si>
  <si>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</si>
  <si>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</si>
  <si>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</si>
  <si>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</si>
  <si>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</si>
  <si>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</si>
  <si>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</si>
  <si>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</si>
  <si>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</si>
  <si>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</si>
  <si>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</si>
  <si>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</si>
  <si>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</si>
  <si>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</si>
  <si>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</si>
  <si>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</si>
  <si>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</si>
  <si>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</si>
  <si>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</si>
  <si>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</si>
  <si>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</si>
  <si>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</si>
  <si>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</si>
  <si>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</si>
  <si>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</si>
  <si>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</si>
  <si>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</si>
  <si>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</si>
  <si>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</si>
  <si>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</si>
  <si>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</si>
  <si>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</si>
  <si>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</si>
  <si>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</si>
  <si>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</si>
  <si>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</si>
  <si>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</si>
  <si>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</si>
  <si>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</si>
  <si>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</si>
  <si>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</si>
  <si>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</si>
  <si>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</si>
  <si>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</si>
  <si>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</si>
  <si>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</si>
  <si>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</si>
  <si>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</si>
  <si>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</si>
  <si>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</si>
  <si>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</si>
  <si>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</si>
  <si>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</si>
  <si>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</si>
  <si>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</si>
  <si>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</si>
  <si>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</si>
  <si>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</si>
  <si>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</si>
  <si>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</si>
  <si>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</si>
  <si>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</si>
  <si>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</si>
  <si>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</si>
  <si>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</si>
  <si>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</si>
  <si>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</si>
  <si>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</si>
  <si>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</si>
  <si>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</si>
  <si>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</si>
  <si>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</si>
  <si>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</si>
  <si>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</si>
  <si>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</si>
  <si>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</si>
  <si>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</si>
  <si>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</si>
  <si>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</si>
  <si>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</si>
  <si>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</si>
  <si>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</si>
  <si>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</si>
  <si>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</si>
  <si>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</si>
  <si>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</si>
  <si>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</si>
  <si>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</si>
  <si>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</si>
  <si>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</si>
  <si>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</si>
  <si>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</si>
  <si>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</si>
  <si>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</si>
  <si>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</si>
  <si>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</si>
  <si>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</si>
  <si>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</si>
  <si>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</si>
  <si>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</si>
  <si>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</si>
  <si>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</si>
  <si>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</si>
  <si>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</si>
  <si>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</si>
  <si>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</si>
  <si>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</si>
  <si>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</si>
  <si>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</si>
  <si>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</si>
  <si>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</si>
  <si>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</si>
  <si>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</si>
  <si>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</si>
  <si>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</si>
  <si>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</si>
  <si>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</si>
  <si>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</si>
  <si>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</si>
  <si>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</si>
  <si>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</si>
  <si>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</si>
  <si>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</si>
  <si>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</si>
  <si>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</si>
  <si>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</si>
  <si>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</si>
  <si>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</si>
  <si>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</si>
  <si>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</si>
  <si>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</si>
  <si>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</si>
  <si>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</si>
  <si>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</si>
  <si>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</si>
  <si>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</si>
  <si>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</si>
  <si>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</si>
  <si>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</si>
  <si>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</si>
  <si>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</si>
  <si>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</si>
  <si>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</si>
  <si>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</si>
  <si>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</si>
  <si>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</si>
  <si>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</si>
  <si>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</si>
  <si>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</si>
  <si>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</si>
  <si>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</si>
  <si>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</si>
  <si>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</si>
  <si>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</si>
  <si>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</si>
  <si>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</si>
  <si>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</si>
  <si>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</si>
  <si>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</si>
  <si>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</si>
  <si>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</si>
  <si>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</si>
  <si>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</si>
  <si>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</si>
  <si>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</si>
  <si>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</si>
  <si>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</si>
  <si>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</si>
  <si>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</si>
  <si>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</si>
  <si>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</si>
  <si>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</si>
  <si>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</si>
  <si>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</si>
  <si>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</si>
  <si>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</si>
  <si>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</si>
  <si>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</si>
  <si>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</si>
  <si>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</si>
  <si>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</si>
  <si>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</si>
  <si>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</si>
  <si>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</si>
  <si>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</si>
  <si>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</si>
  <si>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</si>
  <si>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</si>
  <si>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</si>
  <si>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</si>
  <si>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</si>
  <si>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</si>
  <si>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</si>
  <si>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</si>
  <si>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</si>
  <si>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</si>
  <si>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</si>
  <si>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</si>
  <si>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</si>
  <si>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</si>
  <si>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</si>
  <si>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</si>
  <si>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</si>
  <si>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</si>
  <si>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</si>
  <si>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</si>
  <si>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</si>
  <si>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</si>
  <si>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</si>
  <si>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</si>
  <si>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</si>
  <si>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</si>
  <si>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</si>
  <si>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</si>
  <si>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</si>
  <si>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</si>
  <si>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</si>
  <si>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</si>
  <si>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</si>
  <si>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</si>
  <si>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</si>
  <si>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</si>
  <si>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</si>
  <si>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</si>
  <si>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</si>
  <si>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</si>
  <si>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</si>
  <si>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</si>
  <si>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</si>
  <si>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</si>
  <si>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</si>
  <si>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</si>
  <si>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</si>
  <si>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</si>
  <si>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</si>
  <si>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</si>
  <si>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</si>
  <si>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</si>
  <si>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</si>
  <si>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</si>
  <si>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</si>
  <si>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</si>
  <si>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</si>
  <si>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</si>
  <si>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</si>
  <si>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</si>
  <si>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</si>
  <si>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</si>
  <si>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</si>
  <si>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</si>
  <si>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</si>
  <si>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</si>
  <si>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</si>
  <si>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</si>
  <si>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</si>
  <si>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</si>
  <si>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</si>
  <si>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</si>
  <si>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</si>
  <si>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</si>
  <si>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</si>
  <si>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</si>
  <si>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</si>
  <si>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</si>
  <si>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</si>
  <si>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</si>
  <si>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</si>
  <si>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</si>
  <si>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</si>
  <si>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</si>
  <si>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</si>
  <si>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</si>
  <si>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</si>
  <si>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</si>
  <si>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</si>
  <si>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</si>
  <si>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</si>
  <si>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</si>
  <si>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</si>
  <si>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</si>
  <si>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</si>
  <si>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</si>
  <si>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</si>
  <si>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</si>
  <si>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</si>
  <si>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</si>
  <si>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</si>
  <si>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</si>
  <si>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</si>
  <si>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</si>
  <si>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</si>
  <si>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</si>
  <si>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</si>
  <si>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</si>
  <si>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</si>
  <si>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</si>
  <si>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</si>
  <si>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</si>
  <si>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</si>
  <si>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</si>
  <si>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</si>
  <si>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</si>
  <si>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</si>
  <si>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</si>
  <si>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</si>
  <si>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</si>
  <si>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</si>
  <si>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</si>
  <si>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</si>
  <si>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</si>
  <si>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</si>
  <si>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</si>
  <si>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</si>
  <si>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</si>
  <si>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</si>
  <si>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</si>
  <si>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</si>
  <si>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</si>
  <si>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</si>
  <si>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</si>
  <si>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</si>
  <si>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</si>
  <si>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</si>
  <si>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</si>
  <si>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</si>
  <si>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</si>
  <si>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</si>
  <si>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</si>
  <si>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</si>
  <si>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</si>
  <si>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</si>
  <si>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</si>
  <si>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</si>
  <si>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</si>
  <si>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</si>
  <si>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</si>
  <si>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</si>
  <si>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</si>
  <si>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</si>
  <si>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</si>
  <si>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</si>
  <si>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</si>
  <si>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</si>
  <si>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</si>
  <si>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</si>
  <si>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</si>
  <si>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</si>
  <si>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</si>
  <si>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</si>
  <si>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</si>
  <si>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</si>
  <si>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</si>
  <si>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</si>
  <si>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</si>
  <si>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</si>
  <si>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</si>
  <si>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</si>
  <si>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</si>
  <si>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</si>
  <si>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</si>
  <si>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</si>
  <si>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</si>
  <si>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</si>
  <si>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</si>
  <si>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</si>
  <si>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</si>
  <si>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</si>
  <si>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</si>
  <si>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</si>
  <si>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</si>
  <si>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</si>
  <si>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</si>
  <si>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</si>
  <si>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</si>
  <si>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</si>
  <si>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</si>
  <si>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</si>
  <si>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</si>
  <si>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</si>
  <si>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</si>
  <si>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</si>
  <si>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</si>
  <si>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</si>
  <si>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</si>
  <si>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</si>
  <si>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</si>
  <si>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</si>
  <si>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</si>
  <si>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</si>
  <si>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</si>
  <si>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</si>
  <si>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</si>
  <si>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</si>
  <si>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</si>
  <si>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</si>
  <si>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</si>
  <si>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</si>
  <si>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</si>
  <si>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</si>
  <si>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</si>
  <si>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</si>
  <si>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</si>
  <si>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</si>
  <si>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</si>
  <si>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</si>
  <si>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</si>
  <si>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</si>
  <si>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</si>
  <si>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</si>
  <si>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</si>
  <si>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</si>
  <si>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</si>
  <si>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</si>
  <si>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</si>
  <si>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</si>
  <si>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</si>
  <si>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</si>
  <si>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</si>
  <si>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</si>
  <si>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</si>
  <si>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</si>
  <si>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</si>
  <si>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</si>
  <si>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</si>
  <si>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</si>
  <si>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</si>
  <si>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</si>
  <si>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</si>
  <si>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</si>
  <si>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</si>
  <si>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</si>
  <si>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</si>
  <si>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</si>
  <si>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</si>
  <si>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</si>
  <si>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</si>
  <si>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</si>
  <si>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</si>
  <si>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</si>
  <si>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</si>
  <si>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</si>
  <si>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</si>
  <si>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</si>
  <si>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</si>
  <si>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</si>
  <si>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</si>
  <si>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</si>
  <si>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</si>
  <si>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</si>
  <si>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</si>
  <si>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</si>
  <si>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</si>
  <si>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</si>
  <si>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</si>
  <si>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</si>
  <si>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</si>
  <si>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</si>
  <si>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</si>
  <si>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</si>
  <si>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</si>
  <si>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</si>
  <si>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</si>
  <si>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</si>
  <si>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</si>
  <si>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</si>
  <si>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</si>
  <si>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</si>
  <si>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</si>
  <si>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</si>
  <si>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</si>
  <si>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</si>
  <si>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</si>
  <si>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</si>
  <si>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</si>
  <si>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</si>
  <si>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</si>
  <si>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</si>
  <si>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</si>
  <si>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</si>
  <si>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</si>
  <si>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</si>
  <si>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</si>
  <si>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</si>
  <si>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</si>
  <si>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</si>
  <si>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</si>
  <si>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</si>
  <si>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</si>
  <si>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</si>
  <si>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</si>
  <si>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</si>
  <si>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</si>
  <si>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</si>
  <si>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</si>
  <si>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</si>
  <si>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</si>
  <si>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</si>
  <si>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</si>
  <si>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</si>
  <si>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</si>
  <si>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</si>
  <si>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</si>
  <si>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</si>
  <si>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</si>
  <si>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</si>
  <si>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</si>
  <si>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</si>
  <si>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</si>
  <si>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</si>
  <si>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</si>
  <si>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</si>
  <si>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</si>
  <si>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</si>
  <si>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</si>
  <si>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</si>
  <si>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</si>
  <si>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</si>
  <si>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</si>
  <si>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</si>
  <si>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</si>
  <si>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</si>
  <si>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</si>
  <si>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</si>
  <si>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</si>
  <si>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</si>
  <si>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</si>
  <si>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</si>
  <si>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</si>
  <si>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</si>
  <si>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</si>
  <si>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</si>
  <si>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</si>
  <si>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</si>
  <si>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</si>
  <si>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</si>
  <si>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</si>
  <si>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</si>
  <si>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</si>
  <si>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</si>
  <si>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</si>
  <si>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</si>
  <si>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</si>
  <si>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</si>
  <si>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</si>
  <si>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</si>
  <si>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</si>
  <si>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</si>
  <si>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</si>
  <si>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</si>
  <si>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</si>
  <si>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</si>
  <si>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</si>
  <si>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</si>
  <si>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</si>
  <si>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</si>
  <si>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</si>
  <si>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</si>
  <si>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</si>
  <si>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</si>
  <si>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</si>
  <si>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</si>
  <si>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</si>
  <si>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</si>
  <si>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</si>
  <si>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</si>
  <si>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</si>
  <si>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</si>
  <si>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</si>
  <si>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</si>
  <si>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</si>
  <si>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</si>
  <si>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</si>
  <si>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</si>
  <si>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</si>
  <si>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</si>
  <si>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</si>
  <si>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</si>
  <si>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</si>
  <si>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</si>
  <si>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</si>
  <si>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</si>
  <si>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</si>
  <si>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</si>
  <si>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</si>
  <si>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</si>
  <si>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</si>
  <si>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</si>
  <si>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</si>
  <si>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</si>
  <si>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</si>
  <si>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</si>
  <si>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</si>
  <si>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</si>
  <si>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</si>
  <si>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</si>
  <si>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</si>
  <si>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</si>
  <si>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</si>
  <si>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</si>
  <si>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</si>
  <si>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</si>
  <si>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</si>
  <si>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</si>
  <si>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</si>
  <si>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</si>
  <si>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</si>
  <si>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</si>
  <si>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</si>
  <si>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</si>
  <si>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</si>
  <si>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</si>
  <si>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</si>
  <si>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</si>
  <si>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</si>
  <si>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</si>
  <si>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</si>
  <si>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</si>
  <si>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</si>
  <si>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</si>
  <si>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</si>
  <si>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</si>
  <si>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</si>
  <si>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</si>
  <si>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</si>
  <si>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</si>
  <si>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</si>
  <si>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</si>
  <si>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</si>
  <si>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</si>
  <si>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</si>
  <si>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</si>
  <si>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</si>
  <si>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</si>
  <si>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</si>
  <si>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</si>
  <si>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</si>
  <si>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</si>
  <si>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</si>
  <si>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</si>
  <si>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</si>
  <si>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</si>
  <si>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</si>
  <si>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</si>
  <si>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</si>
  <si>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</si>
  <si>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</si>
  <si>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</si>
  <si>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</si>
  <si>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</si>
  <si>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</si>
  <si>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</si>
  <si>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</si>
  <si>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</si>
  <si>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</si>
  <si>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</si>
  <si>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</si>
  <si>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</si>
  <si>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</si>
  <si>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</si>
  <si>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</si>
  <si>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</si>
  <si>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</si>
  <si>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</si>
  <si>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</si>
  <si>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</si>
  <si>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</si>
  <si>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</si>
  <si>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</si>
  <si>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</si>
  <si>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</si>
  <si>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</si>
  <si>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</si>
  <si>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</si>
  <si>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</si>
  <si>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</si>
  <si>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</si>
  <si>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</si>
  <si>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</si>
  <si>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</si>
  <si>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</si>
  <si>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</si>
  <si>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</si>
  <si>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</si>
  <si>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</si>
  <si>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</si>
  <si>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</si>
  <si>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</si>
  <si>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</si>
  <si>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</si>
  <si>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</si>
  <si>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</si>
  <si>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</si>
  <si>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</si>
  <si>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</si>
  <si>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</si>
  <si>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</si>
  <si>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</si>
  <si>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</si>
  <si>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</si>
  <si>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</si>
  <si>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</si>
  <si>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</si>
  <si>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</si>
  <si>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</si>
  <si>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</si>
  <si>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</si>
  <si>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</si>
  <si>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</si>
  <si>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</si>
  <si>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</si>
  <si>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</si>
  <si>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</si>
  <si>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</si>
  <si>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</si>
  <si>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</si>
  <si>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</si>
  <si>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</si>
  <si>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</si>
  <si>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</si>
  <si>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</si>
  <si>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</si>
  <si>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</si>
  <si>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</si>
  <si>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</si>
  <si>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</si>
  <si>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</si>
  <si>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</si>
  <si>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</si>
  <si>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</si>
  <si>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</si>
  <si>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</si>
  <si>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</si>
  <si>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</si>
  <si>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</si>
  <si>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</si>
  <si>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</si>
  <si>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</si>
  <si>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</si>
  <si>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</si>
  <si>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</si>
  <si>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</si>
  <si>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</si>
  <si>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</si>
  <si>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</si>
  <si>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</si>
  <si>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</si>
  <si>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</si>
  <si>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</si>
  <si>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</si>
  <si>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</si>
  <si>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</si>
  <si>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</si>
  <si>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</si>
  <si>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</si>
  <si>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</si>
  <si>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</si>
  <si>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</si>
  <si>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</si>
  <si>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</si>
  <si>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</si>
  <si>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</si>
  <si>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</si>
  <si>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</si>
  <si>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</si>
  <si>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</si>
  <si>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</si>
  <si>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</si>
  <si>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</si>
  <si>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</si>
  <si>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</si>
  <si>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</si>
  <si>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</si>
  <si>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</si>
  <si>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</si>
  <si>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</si>
  <si>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</si>
  <si>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</si>
  <si>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</si>
  <si>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</si>
  <si>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</si>
  <si>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</si>
  <si>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</si>
  <si>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</si>
  <si>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</si>
  <si>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</si>
  <si>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</si>
  <si>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</si>
  <si>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</si>
  <si>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</si>
  <si>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</si>
  <si>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</si>
  <si>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</si>
  <si>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</si>
  <si>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</si>
  <si>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</si>
  <si>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</si>
  <si>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</si>
  <si>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</si>
  <si>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</si>
  <si>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</si>
  <si>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</si>
  <si>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</si>
  <si>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</si>
  <si>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</si>
  <si>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</si>
  <si>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</si>
  <si>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</si>
  <si>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</si>
  <si>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</si>
  <si>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</si>
  <si>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</si>
  <si>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</si>
  <si>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</si>
  <si>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</si>
  <si>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</si>
  <si>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</si>
  <si>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</si>
  <si>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</si>
  <si>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</si>
  <si>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</si>
  <si>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</si>
  <si>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</si>
  <si>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</si>
  <si>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</si>
  <si>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</si>
  <si>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</si>
  <si>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</si>
  <si>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</si>
  <si>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</si>
  <si>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</si>
  <si>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</si>
  <si>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</si>
  <si>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</si>
  <si>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</si>
  <si>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</si>
  <si>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</si>
  <si>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</si>
  <si>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</si>
  <si>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</si>
  <si>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</si>
  <si>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</si>
  <si>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</si>
  <si>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</si>
  <si>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</si>
  <si>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</si>
  <si>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</si>
  <si>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</si>
  <si>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</si>
  <si>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</si>
  <si>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</si>
  <si>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</si>
  <si>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</si>
  <si>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</si>
  <si>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</si>
  <si>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</si>
  <si>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</si>
  <si>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</si>
  <si>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</si>
  <si>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</si>
  <si>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</si>
  <si>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</si>
  <si>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</si>
  <si>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</si>
  <si>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</si>
  <si>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</si>
  <si>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</si>
  <si>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</si>
  <si>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</si>
  <si>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</si>
  <si>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</si>
  <si>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</si>
  <si>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</si>
  <si>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</si>
  <si>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</si>
  <si>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</si>
  <si>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</si>
  <si>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</si>
  <si>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</si>
  <si>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</si>
  <si>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</si>
  <si>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</si>
  <si>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</si>
  <si>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</si>
  <si>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</si>
  <si>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</si>
  <si>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</si>
  <si>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</si>
  <si>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</si>
  <si>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</si>
  <si>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</si>
  <si>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</si>
  <si>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</si>
  <si>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</si>
  <si>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</si>
  <si>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</si>
  <si>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</si>
  <si>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</si>
  <si>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</si>
  <si>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</si>
  <si>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</si>
  <si>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</si>
  <si>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</si>
  <si>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</si>
  <si>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</si>
  <si>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</si>
  <si>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</si>
  <si>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</si>
  <si>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</si>
  <si>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</si>
  <si>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</si>
  <si>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</si>
  <si>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</si>
  <si>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</si>
  <si>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</si>
  <si>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</si>
  <si>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</si>
  <si>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</si>
  <si>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</si>
  <si>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</si>
  <si>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</si>
  <si>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</si>
  <si>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</si>
  <si>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</si>
  <si>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</si>
  <si>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</si>
  <si>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</si>
  <si>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</si>
  <si>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</si>
  <si>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</si>
  <si>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</si>
  <si>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</si>
  <si>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</si>
  <si>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</si>
  <si>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</si>
  <si>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</si>
  <si>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</si>
  <si>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</si>
  <si>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</si>
  <si>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</si>
  <si>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</si>
  <si>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</si>
  <si>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</si>
  <si>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</si>
  <si>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</si>
  <si>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</si>
  <si>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</si>
  <si>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</si>
  <si>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</si>
  <si>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</si>
  <si>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</si>
  <si>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</si>
  <si>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</si>
  <si>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</si>
  <si>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</si>
  <si>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</si>
  <si>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</si>
  <si>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</si>
  <si>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</si>
  <si>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</si>
  <si>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</si>
  <si>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</si>
  <si>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</si>
  <si>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</si>
  <si>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</si>
  <si>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</si>
  <si>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</si>
  <si>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</si>
  <si>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</si>
  <si>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</si>
  <si>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</si>
  <si>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</si>
  <si>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</si>
  <si>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</si>
  <si>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</si>
  <si>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</si>
  <si>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</si>
  <si>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</si>
  <si>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</si>
  <si>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</si>
  <si>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</si>
  <si>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</si>
  <si>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</si>
  <si>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</si>
  <si>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</si>
  <si>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</si>
  <si>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</si>
  <si>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</si>
  <si>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</si>
  <si>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</si>
  <si>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</si>
  <si>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</si>
  <si>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</si>
  <si>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</si>
  <si>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</si>
  <si>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</si>
  <si>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</si>
  <si>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</si>
  <si>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</si>
  <si>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</si>
  <si>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</si>
  <si>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</si>
  <si>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</si>
  <si>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</si>
  <si>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</si>
  <si>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</si>
  <si>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</si>
  <si>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</si>
  <si>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</si>
  <si>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</si>
  <si>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</si>
  <si>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</si>
  <si>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</si>
  <si>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</si>
  <si>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</si>
  <si>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</si>
  <si>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</si>
  <si>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</si>
  <si>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</si>
  <si>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</si>
  <si>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</si>
  <si>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</si>
  <si>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</si>
  <si>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</si>
  <si>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</si>
  <si>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</si>
  <si>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</si>
  <si>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</si>
  <si>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</si>
  <si>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</si>
  <si>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</si>
  <si>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</si>
  <si>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</si>
  <si>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</si>
  <si>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</si>
  <si>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</si>
  <si>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</si>
  <si>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</si>
  <si>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</si>
  <si>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</si>
  <si>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</si>
  <si>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</si>
  <si>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</si>
  <si>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</si>
  <si>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</si>
  <si>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</si>
  <si>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</si>
  <si>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</si>
  <si>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</si>
  <si>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</si>
  <si>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</si>
  <si>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</si>
  <si>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</si>
  <si>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</si>
  <si>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</si>
  <si>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</si>
  <si>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</si>
  <si>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</si>
  <si>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</si>
  <si>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</si>
  <si>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</si>
  <si>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</si>
  <si>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</si>
  <si>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</si>
  <si>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</si>
  <si>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</si>
  <si>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</si>
  <si>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</si>
  <si>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</si>
  <si>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</si>
  <si>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</si>
  <si>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</si>
  <si>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</si>
  <si>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</si>
  <si>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</si>
  <si>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</si>
  <si>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</si>
  <si>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</si>
  <si>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</si>
  <si>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</si>
  <si>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</si>
  <si>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</si>
  <si>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</si>
  <si>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</si>
  <si>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</si>
  <si>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</si>
  <si>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</si>
  <si>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</si>
  <si>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</si>
  <si>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</si>
  <si>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</si>
  <si>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</si>
  <si>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</si>
  <si>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</si>
  <si>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</si>
  <si>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</si>
  <si>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</si>
  <si>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</si>
  <si>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</si>
  <si>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</si>
  <si>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</si>
  <si>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</si>
  <si>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</si>
  <si>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</si>
  <si>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</si>
  <si>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</si>
  <si>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</si>
  <si>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</si>
  <si>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</si>
  <si>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</si>
  <si>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</si>
  <si>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</si>
  <si>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</si>
  <si>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</si>
  <si>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</si>
  <si>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</si>
  <si>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</si>
  <si>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</si>
  <si>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</si>
  <si>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</si>
  <si>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</si>
  <si>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</si>
  <si>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</si>
  <si>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</si>
  <si>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</si>
  <si>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</si>
  <si>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</si>
  <si>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</si>
  <si>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</si>
  <si>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</si>
  <si>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</si>
  <si>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</si>
  <si>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</si>
  <si>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</si>
  <si>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</si>
  <si>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</si>
  <si>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</si>
  <si>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</si>
  <si>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</si>
  <si>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</si>
  <si>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</si>
  <si>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</si>
  <si>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</si>
  <si>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</si>
  <si>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</si>
  <si>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</si>
  <si>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</si>
  <si>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</si>
  <si>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</si>
  <si>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</si>
  <si>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</si>
  <si>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</si>
  <si>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</si>
  <si>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</si>
  <si>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</si>
  <si>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</si>
  <si>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</si>
  <si>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</si>
  <si>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</si>
  <si>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</si>
  <si>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</si>
  <si>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</si>
  <si>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</si>
  <si>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</si>
  <si>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</si>
  <si>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</si>
  <si>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</si>
  <si>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</si>
  <si>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</si>
  <si>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</si>
  <si>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</si>
  <si>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</si>
  <si>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</si>
  <si>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</si>
  <si>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</si>
  <si>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</si>
  <si>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</si>
  <si>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</si>
  <si>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</si>
  <si>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</si>
  <si>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</si>
  <si>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</si>
  <si>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</si>
  <si>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</si>
  <si>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</si>
  <si>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</si>
  <si>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</si>
  <si>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</si>
  <si>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</si>
  <si>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</si>
  <si>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</si>
  <si>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</si>
  <si>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</si>
  <si>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</si>
  <si>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</si>
  <si>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</si>
  <si>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</si>
  <si>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</si>
  <si>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</si>
  <si>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</si>
  <si>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</si>
  <si>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</si>
  <si>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</si>
  <si>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</si>
  <si>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</si>
  <si>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</si>
  <si>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</si>
  <si>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</si>
  <si>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</si>
  <si>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</si>
  <si>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</si>
  <si>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</si>
  <si>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</si>
  <si>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</si>
  <si>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</si>
  <si>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</si>
  <si>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</si>
  <si>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</si>
  <si>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</si>
  <si>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</si>
  <si>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</si>
  <si>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</si>
  <si>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</si>
  <si>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</si>
  <si>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</si>
  <si>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</si>
  <si>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</si>
  <si>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</si>
  <si>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</si>
  <si>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</si>
  <si>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</si>
  <si>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</si>
  <si>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</si>
  <si>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</si>
  <si>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</si>
  <si>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</si>
  <si>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</si>
  <si>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</si>
  <si>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</si>
  <si>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</si>
  <si>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</si>
  <si>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</si>
  <si>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</si>
  <si>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</si>
  <si>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</si>
  <si>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</si>
  <si>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</si>
  <si>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</si>
  <si>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</si>
  <si>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</si>
  <si>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</si>
  <si>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</si>
  <si>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</si>
  <si>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</si>
  <si>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</si>
  <si>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</si>
  <si>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</si>
  <si>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</si>
  <si>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</si>
  <si>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</si>
  <si>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</si>
  <si>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</si>
  <si>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</si>
  <si>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</si>
  <si>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</si>
  <si>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</si>
  <si>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</si>
  <si>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</si>
  <si>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</si>
  <si>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</si>
  <si>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</si>
  <si>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</si>
  <si>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</si>
  <si>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</si>
  <si>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</si>
  <si>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</si>
  <si>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</si>
  <si>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</si>
  <si>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</si>
  <si>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</si>
  <si>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</si>
  <si>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</si>
  <si>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</si>
  <si>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</si>
  <si>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</si>
  <si>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</si>
  <si>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</si>
  <si>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</si>
  <si>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</si>
  <si>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</si>
  <si>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</si>
  <si>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</si>
  <si>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</si>
  <si>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</si>
  <si>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</si>
  <si>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</si>
  <si>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</si>
  <si>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</si>
  <si>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</si>
  <si>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</si>
  <si>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</si>
  <si>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</si>
  <si>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</si>
  <si>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</si>
  <si>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</si>
  <si>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</si>
  <si>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</si>
  <si>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</si>
  <si>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</si>
  <si>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</si>
  <si>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</si>
  <si>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</si>
  <si>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</si>
  <si>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</si>
  <si>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</si>
  <si>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</si>
  <si>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</si>
  <si>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</si>
  <si>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</si>
  <si>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</si>
  <si>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</si>
  <si>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</si>
  <si>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</si>
  <si>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</si>
  <si>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</si>
  <si>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</si>
  <si>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</si>
  <si>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</si>
  <si>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</si>
  <si>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</si>
  <si>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</si>
  <si>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</si>
  <si>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</si>
  <si>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</si>
  <si>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</si>
  <si>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</si>
  <si>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</si>
  <si>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</si>
  <si>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</si>
  <si>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</si>
  <si>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</si>
  <si>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</si>
  <si>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</si>
  <si>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</si>
  <si>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</si>
  <si>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</si>
  <si>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</si>
  <si>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</si>
  <si>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</si>
  <si>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</si>
  <si>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</si>
  <si>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</si>
  <si>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</si>
  <si>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</si>
  <si>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</si>
  <si>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</si>
  <si>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</si>
  <si>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</si>
  <si>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</si>
  <si>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</si>
  <si>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</si>
  <si>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</si>
  <si>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</si>
  <si>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</si>
  <si>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</si>
  <si>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</si>
  <si>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</si>
  <si>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</si>
  <si>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</si>
  <si>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</si>
  <si>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</si>
  <si>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</si>
  <si>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</si>
  <si>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</si>
  <si>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</si>
  <si>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</si>
  <si>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</si>
  <si>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</si>
  <si>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</si>
  <si>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</si>
  <si>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</si>
  <si>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</si>
  <si>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</si>
  <si>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</si>
  <si>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</si>
  <si>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</si>
  <si>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</si>
  <si>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</si>
  <si>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</si>
  <si>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</si>
  <si>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</si>
  <si>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</si>
  <si>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</si>
  <si>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</si>
  <si>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</si>
  <si>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</si>
  <si>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</si>
  <si>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</si>
  <si>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</si>
  <si>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</si>
  <si>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</si>
  <si>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</si>
  <si>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</si>
  <si>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</si>
  <si>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</si>
  <si>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</si>
  <si>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</si>
  <si>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</si>
  <si>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</si>
  <si>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</si>
  <si>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</si>
  <si>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</si>
  <si>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</si>
  <si>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</si>
  <si>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</si>
  <si>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</si>
  <si>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</si>
  <si>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</si>
  <si>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</si>
  <si>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</si>
  <si>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</si>
  <si>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</si>
  <si>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</si>
  <si>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</si>
  <si>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</si>
  <si>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</si>
  <si>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</si>
  <si>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</si>
  <si>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</si>
  <si>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</si>
  <si>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</si>
  <si>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</si>
  <si>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</si>
  <si>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</si>
  <si>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</si>
  <si>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</si>
  <si>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</si>
  <si>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</si>
  <si>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</si>
  <si>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</si>
  <si>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</si>
  <si>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</si>
  <si>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</si>
  <si>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</si>
  <si>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</si>
  <si>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</si>
  <si>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</si>
  <si>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</si>
  <si>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</si>
  <si>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</si>
  <si>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</si>
  <si>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</si>
  <si>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</si>
  <si>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</si>
  <si>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</si>
  <si>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</si>
  <si>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</si>
  <si>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</si>
  <si>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</si>
  <si>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</si>
  <si>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</si>
  <si>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</si>
  <si>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</si>
  <si>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</si>
  <si>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</si>
  <si>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</si>
  <si>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</si>
  <si>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</si>
  <si>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</si>
  <si>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</si>
  <si>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</si>
  <si>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</si>
  <si>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</si>
  <si>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</si>
  <si>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</si>
  <si>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</si>
  <si>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</si>
  <si>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</si>
  <si>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</si>
  <si>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</si>
  <si>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</si>
  <si>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</si>
  <si>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</si>
  <si>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</si>
  <si>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</si>
  <si>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</si>
  <si>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</si>
  <si>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</si>
  <si>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</si>
  <si>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</si>
  <si>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</si>
  <si>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</si>
  <si>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</si>
  <si>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</si>
  <si>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</si>
  <si>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</si>
  <si>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</si>
  <si>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</si>
  <si>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</si>
  <si>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</si>
  <si>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</si>
  <si>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</si>
  <si>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</si>
  <si>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</si>
  <si>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</si>
  <si>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</si>
  <si>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</si>
  <si>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</si>
  <si>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</si>
  <si>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</si>
  <si>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</si>
  <si>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</si>
  <si>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</si>
  <si>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</si>
  <si>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</si>
  <si>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</si>
  <si>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</si>
  <si>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</si>
  <si>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</si>
  <si>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</si>
  <si>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</si>
  <si>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</si>
  <si>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</si>
  <si>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</si>
  <si>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</si>
  <si>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</si>
  <si>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</si>
  <si>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</si>
  <si>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</si>
  <si>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</si>
  <si>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</si>
  <si>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</si>
  <si>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</si>
  <si>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</si>
  <si>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</si>
  <si>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</si>
  <si>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</si>
  <si>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</si>
  <si>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</si>
  <si>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</si>
  <si>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</si>
  <si>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</si>
  <si>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</si>
  <si>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</si>
  <si>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</si>
  <si>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</si>
  <si>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</si>
  <si>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</si>
  <si>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</si>
  <si>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</si>
  <si>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</si>
  <si>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</si>
  <si>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</si>
  <si>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</si>
  <si>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</si>
  <si>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</si>
  <si>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</si>
  <si>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</si>
  <si>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</si>
  <si>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</si>
  <si>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</si>
  <si>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</si>
  <si>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</si>
  <si>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</si>
  <si>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</si>
  <si>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</si>
  <si>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</si>
  <si>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</si>
  <si>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</si>
  <si>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</si>
  <si>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</si>
  <si>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</si>
  <si>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</si>
  <si>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</si>
  <si>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</si>
  <si>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</si>
  <si>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</si>
  <si>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</si>
  <si>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</si>
  <si>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</si>
  <si>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</si>
  <si>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</si>
  <si>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</si>
  <si>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</si>
  <si>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</si>
  <si>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</si>
  <si>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</si>
  <si>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</si>
  <si>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</si>
  <si>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</si>
  <si>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</si>
  <si>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</si>
  <si>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</si>
  <si>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</si>
  <si>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</si>
  <si>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</si>
  <si>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</si>
  <si>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</si>
  <si>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</si>
  <si>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</si>
  <si>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</si>
  <si>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</si>
  <si>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</si>
  <si>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</si>
  <si>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</si>
  <si>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</si>
  <si>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</si>
  <si>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</si>
  <si>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</si>
  <si>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</si>
  <si>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</si>
  <si>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</si>
  <si>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</si>
  <si>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</si>
  <si>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</si>
  <si>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</si>
  <si>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</si>
  <si>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</si>
  <si>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</si>
  <si>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</si>
  <si>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</si>
  <si>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</si>
  <si>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</si>
  <si>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</si>
  <si>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</si>
  <si>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</si>
  <si>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</si>
  <si>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</si>
  <si>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</si>
  <si>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</si>
  <si>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</si>
  <si>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</si>
  <si>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</si>
  <si>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</si>
  <si>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</si>
  <si>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</si>
  <si>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</si>
  <si>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</si>
  <si>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</si>
  <si>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</si>
  <si>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</si>
  <si>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</si>
  <si>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</si>
  <si>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</si>
  <si>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</si>
  <si>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</si>
  <si>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</si>
  <si>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</si>
  <si>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</si>
  <si>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</si>
  <si>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</si>
  <si>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</si>
  <si>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</si>
  <si>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</si>
  <si>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</si>
  <si>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</si>
  <si>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</si>
  <si>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</si>
  <si>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</si>
  <si>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</si>
  <si>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</si>
  <si>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</si>
  <si>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</si>
  <si>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</si>
  <si>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</si>
  <si>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</si>
  <si>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</si>
  <si>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</si>
  <si>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</si>
  <si>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</si>
  <si>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</si>
  <si>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</si>
  <si>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</si>
  <si>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</si>
  <si>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</si>
  <si>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</si>
  <si>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</si>
  <si>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</si>
  <si>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</si>
  <si>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</si>
  <si>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</si>
  <si>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</si>
  <si>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</si>
  <si>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</si>
  <si>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</si>
  <si>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</si>
  <si>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</si>
  <si>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</si>
  <si>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</si>
  <si>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</si>
  <si>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</si>
  <si>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</si>
  <si>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</si>
  <si>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</si>
  <si>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</si>
  <si>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</si>
  <si>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</si>
  <si>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</si>
  <si>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</si>
  <si>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</si>
  <si>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</si>
  <si>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</si>
  <si>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</si>
  <si>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</si>
  <si>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</si>
  <si>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</si>
  <si>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</si>
  <si>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</si>
  <si>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</si>
  <si>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</si>
  <si>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</si>
  <si>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</si>
  <si>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</si>
  <si>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</si>
  <si>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</si>
  <si>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</si>
  <si>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</si>
  <si>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</si>
  <si>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</si>
  <si>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</si>
  <si>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</si>
  <si>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</si>
  <si>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</si>
  <si>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</si>
  <si>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</si>
  <si>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</si>
  <si>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</si>
  <si>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</si>
  <si>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</si>
  <si>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</si>
  <si>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</si>
  <si>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</si>
  <si>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</si>
  <si>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</si>
  <si>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</si>
  <si>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</si>
  <si>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</si>
  <si>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</si>
  <si>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</si>
  <si>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</si>
  <si>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</si>
  <si>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</si>
  <si>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</si>
  <si>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</si>
  <si>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</si>
  <si>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</si>
  <si>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</si>
  <si>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</si>
  <si>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</si>
  <si>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</si>
  <si>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</si>
  <si>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</si>
  <si>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</si>
  <si>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</si>
  <si>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</si>
  <si>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</si>
  <si>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</si>
  <si>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</si>
  <si>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</si>
  <si>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</si>
  <si>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</si>
  <si>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</si>
  <si>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</si>
  <si>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</si>
  <si>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</si>
  <si>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</si>
  <si>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</si>
  <si>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</si>
  <si>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</si>
  <si>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</si>
  <si>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</si>
  <si>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</si>
  <si>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</si>
  <si>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</si>
  <si>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</si>
  <si>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</si>
  <si>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</si>
  <si>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</si>
  <si>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</si>
  <si>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</si>
  <si>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</si>
  <si>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</si>
  <si>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</si>
  <si>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</si>
  <si>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</si>
  <si>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</si>
  <si>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</si>
  <si>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</si>
  <si>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</si>
  <si>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</si>
  <si>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</si>
  <si>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</si>
  <si>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</si>
  <si>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</si>
  <si>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</si>
  <si>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</si>
  <si>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</si>
  <si>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</si>
  <si>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</si>
  <si>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</si>
  <si>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</si>
  <si>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</si>
  <si>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</si>
  <si>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</si>
  <si>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</si>
  <si>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</si>
  <si>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</si>
  <si>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</si>
  <si>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</si>
  <si>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</si>
  <si>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</si>
  <si>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</si>
  <si>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</si>
  <si>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</si>
  <si>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</si>
  <si>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</si>
  <si>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</si>
  <si>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</si>
  <si>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</si>
  <si>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</si>
  <si>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</si>
  <si>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</si>
  <si>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</si>
  <si>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</si>
  <si>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</si>
  <si>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</si>
  <si>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</si>
  <si>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</si>
  <si>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</si>
  <si>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</si>
  <si>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</si>
  <si>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</si>
  <si>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</si>
  <si>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</si>
  <si>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</si>
  <si>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</si>
  <si>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</si>
  <si>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</si>
  <si>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</si>
  <si>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</si>
  <si>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</si>
  <si>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</si>
  <si>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</si>
  <si>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</si>
  <si>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</si>
  <si>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</si>
  <si>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</si>
  <si>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</si>
  <si>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</si>
  <si>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</si>
  <si>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</si>
  <si>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</si>
  <si>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</si>
  <si>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</si>
  <si>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</si>
  <si>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</si>
  <si>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</si>
  <si>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</si>
  <si>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</si>
  <si>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</si>
  <si>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</si>
  <si>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</si>
  <si>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</si>
  <si>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</si>
  <si>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</si>
  <si>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</si>
  <si>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</si>
  <si>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</si>
  <si>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</si>
  <si>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</si>
  <si>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</si>
  <si>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</si>
  <si>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</si>
  <si>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</si>
  <si>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</si>
  <si>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</si>
  <si>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</si>
  <si>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</si>
  <si>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</si>
  <si>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</si>
  <si>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</si>
  <si>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</si>
  <si>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</si>
  <si>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</si>
  <si>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</si>
  <si>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</si>
  <si>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</si>
  <si>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</si>
  <si>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</si>
  <si>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</si>
  <si>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</si>
  <si>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</si>
  <si>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</si>
  <si>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</si>
  <si>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</si>
  <si>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</si>
  <si>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</si>
  <si>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</si>
  <si>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</si>
  <si>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</si>
  <si>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</si>
  <si>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</si>
  <si>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</si>
  <si>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</si>
  <si>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</si>
  <si>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</si>
  <si>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</si>
  <si>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</si>
  <si>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</si>
  <si>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</si>
  <si>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</si>
  <si>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</si>
  <si>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</si>
  <si>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</si>
  <si>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</si>
  <si>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</si>
  <si>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</si>
  <si>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</si>
  <si>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</si>
  <si>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</si>
  <si>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</si>
  <si>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</si>
  <si>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</si>
  <si>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</si>
  <si>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</si>
  <si>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</si>
  <si>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</si>
  <si>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</si>
  <si>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</si>
  <si>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</si>
  <si>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</si>
  <si>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</si>
  <si>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</si>
  <si>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</si>
  <si>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</si>
  <si>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</si>
  <si>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</si>
  <si>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</si>
  <si>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</si>
  <si>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</si>
  <si>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</si>
  <si>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</si>
  <si>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</si>
  <si>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</si>
  <si>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</si>
  <si>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</si>
  <si>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</si>
  <si>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</si>
  <si>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</si>
  <si>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</si>
  <si>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</si>
  <si>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</si>
  <si>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</si>
  <si>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</si>
  <si>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</si>
  <si>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</si>
  <si>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</si>
  <si>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</si>
  <si>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</si>
  <si>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</si>
  <si>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</si>
  <si>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</si>
  <si>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</si>
  <si>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</si>
  <si>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</si>
  <si>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</si>
  <si>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</si>
  <si>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</si>
  <si>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</si>
  <si>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</si>
  <si>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</si>
  <si>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</si>
  <si>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</si>
  <si>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</si>
  <si>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</si>
  <si>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</si>
  <si>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</si>
  <si>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</si>
  <si>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</si>
  <si>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</si>
  <si>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</si>
  <si>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</si>
  <si>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</si>
  <si>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</si>
  <si>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</si>
  <si>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</si>
  <si>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</si>
  <si>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</si>
  <si>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</si>
  <si>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</si>
  <si>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</si>
  <si>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</si>
  <si>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</si>
  <si>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</si>
  <si>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</si>
  <si>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</si>
  <si>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</si>
  <si>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</si>
  <si>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</si>
  <si>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</si>
  <si>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</si>
  <si>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</si>
  <si>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</si>
  <si>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</si>
  <si>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</si>
  <si>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</si>
  <si>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</si>
  <si>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</si>
  <si>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</si>
  <si>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</si>
  <si>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</si>
  <si>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</si>
  <si>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</si>
  <si>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</si>
  <si>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</si>
  <si>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</si>
  <si>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</si>
  <si>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</si>
  <si>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</si>
  <si>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</si>
  <si>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</si>
  <si>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</si>
  <si>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</si>
  <si>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</si>
  <si>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</si>
  <si>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</si>
  <si>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</si>
  <si>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</si>
  <si>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</si>
  <si>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</si>
  <si>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</si>
  <si>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</si>
  <si>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</si>
  <si>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</si>
  <si>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</si>
  <si>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</si>
  <si>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</si>
  <si>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</si>
  <si>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</si>
  <si>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</si>
  <si>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</si>
  <si>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</si>
  <si>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</si>
  <si>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</si>
  <si>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</si>
  <si>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</si>
  <si>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</si>
  <si>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</si>
  <si>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</si>
  <si>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</si>
  <si>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</si>
  <si>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</si>
  <si>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</si>
  <si>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</si>
  <si>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</si>
  <si>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</si>
  <si>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</si>
  <si>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</si>
  <si>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</si>
  <si>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</si>
  <si>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</si>
  <si>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</si>
  <si>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</si>
  <si>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</si>
  <si>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</si>
  <si>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</si>
  <si>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</si>
  <si>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</si>
  <si>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</si>
  <si>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</si>
  <si>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</si>
  <si>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</si>
  <si>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</si>
  <si>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</si>
  <si>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</si>
  <si>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</si>
  <si>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</si>
  <si>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</si>
  <si>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</si>
  <si>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</si>
  <si>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</si>
  <si>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</si>
  <si>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</si>
  <si>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</si>
  <si>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</si>
  <si>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</si>
  <si>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</si>
  <si>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</si>
  <si>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</si>
  <si>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</si>
  <si>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</si>
  <si>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</si>
  <si>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</si>
  <si>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</si>
  <si>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</si>
  <si>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</si>
  <si>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</si>
  <si>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</si>
  <si>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</si>
  <si>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</si>
  <si>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</si>
  <si>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</si>
  <si>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</si>
  <si>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</si>
  <si>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</si>
  <si>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</si>
  <si>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</si>
  <si>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</si>
  <si>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</si>
  <si>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</si>
  <si>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</si>
  <si>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</si>
  <si>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</si>
  <si>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</si>
  <si>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</si>
  <si>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</si>
  <si>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</si>
  <si>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</si>
  <si>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</si>
  <si>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</si>
  <si>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</si>
  <si>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</si>
  <si>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</si>
  <si>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</si>
  <si>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</si>
  <si>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</si>
  <si>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</si>
  <si>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</si>
  <si>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</si>
  <si>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</si>
  <si>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</si>
  <si>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</si>
  <si>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</si>
  <si>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</si>
  <si>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</si>
  <si>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</si>
  <si>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</si>
  <si>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</si>
  <si>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</si>
  <si>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</si>
  <si>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</si>
  <si>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</si>
  <si>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</si>
  <si>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</si>
  <si>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</si>
  <si>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</si>
  <si>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</si>
  <si>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</si>
  <si>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</si>
  <si>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</si>
  <si>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</si>
  <si>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</si>
  <si>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</si>
  <si>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</si>
  <si>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</si>
  <si>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</si>
  <si>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</si>
  <si>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</si>
  <si>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</si>
  <si>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</si>
  <si>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</si>
  <si>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</si>
  <si>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</si>
  <si>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</si>
  <si>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</si>
  <si>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</si>
  <si>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</si>
  <si>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</si>
  <si>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</si>
  <si>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</si>
  <si>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</si>
  <si>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</si>
  <si>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</si>
  <si>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</si>
  <si>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</si>
  <si>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</si>
  <si>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</si>
  <si>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</si>
  <si>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</si>
  <si>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</si>
  <si>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</si>
  <si>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</si>
  <si>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</si>
  <si>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</si>
  <si>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</si>
  <si>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</si>
  <si>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</si>
  <si>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</si>
  <si>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</si>
  <si>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</si>
  <si>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</si>
  <si>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</si>
  <si>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</si>
  <si>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</si>
  <si>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</si>
  <si>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</si>
  <si>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</si>
  <si>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</si>
  <si>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</si>
  <si>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</si>
  <si>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</si>
  <si>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</si>
  <si>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</si>
  <si>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</si>
  <si>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</si>
  <si>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</si>
  <si>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</si>
  <si>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</si>
  <si>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</si>
  <si>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</si>
  <si>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</si>
  <si>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</si>
  <si>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</si>
  <si>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</si>
  <si>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</si>
  <si>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</si>
  <si>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</si>
  <si>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</si>
  <si>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</si>
  <si>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</si>
  <si>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</si>
  <si>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</si>
  <si>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</si>
  <si>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</si>
  <si>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</si>
  <si>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</si>
  <si>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</si>
  <si>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</si>
  <si>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</si>
  <si>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</si>
  <si>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</si>
  <si>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</si>
  <si>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</si>
  <si>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</si>
  <si>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</si>
  <si>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</si>
  <si>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</si>
  <si>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</si>
  <si>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</si>
  <si>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</si>
  <si>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</si>
  <si>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</si>
  <si>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</si>
  <si>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</si>
  <si>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</si>
  <si>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</si>
  <si>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</si>
  <si>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</si>
  <si>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</si>
  <si>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</si>
  <si>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</si>
  <si>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</si>
  <si>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</si>
  <si>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</si>
  <si>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</si>
  <si>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</si>
  <si>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</si>
  <si>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</si>
  <si>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</si>
  <si>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</si>
  <si>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</si>
  <si>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</si>
  <si>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</si>
  <si>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</si>
  <si>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</si>
  <si>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</si>
  <si>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</si>
  <si>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</si>
  <si>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</si>
  <si>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</si>
  <si>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</si>
  <si>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</si>
  <si>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</si>
  <si>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</si>
  <si>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</si>
  <si>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</si>
  <si>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</si>
  <si>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</si>
  <si>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</si>
  <si>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</si>
  <si>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</si>
  <si>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</si>
  <si>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</si>
  <si>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</si>
  <si>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</si>
  <si>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</si>
  <si>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</si>
  <si>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</si>
  <si>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</si>
  <si>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</si>
  <si>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</si>
  <si>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</si>
  <si>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</si>
  <si>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</si>
  <si>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</si>
  <si>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</si>
  <si>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</si>
  <si>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</si>
  <si>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</si>
  <si>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</si>
  <si>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</si>
  <si>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</si>
  <si>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</si>
  <si>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</si>
  <si>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</si>
  <si>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</si>
  <si>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</si>
  <si>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</si>
  <si>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</si>
  <si>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</si>
  <si>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</si>
  <si>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</si>
  <si>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</si>
  <si>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</si>
  <si>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</si>
  <si>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</si>
  <si>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</si>
  <si>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</si>
  <si>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</si>
  <si>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</si>
  <si>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</si>
  <si>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</si>
  <si>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</si>
  <si>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</si>
  <si>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</si>
  <si>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</si>
  <si>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</si>
  <si>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</si>
  <si>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</si>
  <si>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</si>
  <si>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</si>
  <si>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</si>
  <si>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</si>
  <si>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</si>
  <si>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</si>
  <si>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</si>
  <si>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</si>
  <si>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</si>
  <si>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</si>
  <si>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</si>
  <si>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</si>
  <si>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</si>
  <si>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</si>
  <si>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</si>
  <si>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</si>
  <si>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</si>
  <si>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</si>
  <si>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</si>
  <si>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</si>
  <si>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</si>
  <si>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</si>
  <si>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</si>
  <si>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</si>
  <si>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</si>
  <si>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</si>
  <si>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</si>
  <si>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</si>
  <si>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</si>
  <si>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</si>
  <si>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</si>
  <si>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</si>
  <si>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</si>
  <si>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</si>
  <si>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</si>
  <si>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</si>
  <si>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</si>
  <si>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</si>
  <si>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</si>
  <si>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</si>
  <si>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</si>
  <si>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</si>
  <si>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</si>
  <si>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</si>
  <si>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</si>
  <si>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</si>
  <si>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</si>
  <si>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</si>
  <si>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</si>
  <si>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</si>
  <si>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</si>
  <si>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</si>
  <si>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</si>
  <si>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</si>
  <si>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</si>
  <si>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</si>
  <si>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</si>
  <si>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</si>
  <si>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</si>
  <si>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</si>
  <si>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</si>
  <si>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</si>
  <si>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</si>
  <si>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</si>
  <si>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</si>
  <si>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</si>
  <si>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</si>
  <si>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</si>
  <si>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</si>
  <si>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</si>
  <si>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</si>
  <si>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</si>
  <si>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</si>
  <si>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</si>
  <si>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</si>
  <si>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</si>
  <si>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</si>
  <si>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</si>
  <si>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</si>
  <si>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</si>
  <si>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</si>
  <si>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</si>
  <si>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</si>
  <si>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</si>
  <si>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</si>
  <si>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</si>
  <si>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</si>
  <si>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</si>
  <si>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</si>
  <si>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</si>
  <si>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</si>
  <si>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</si>
  <si>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</si>
  <si>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</si>
  <si>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</si>
  <si>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</si>
  <si>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</si>
  <si>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</si>
  <si>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</si>
  <si>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</si>
  <si>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</si>
  <si>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</si>
  <si>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</si>
  <si>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</si>
  <si>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</si>
  <si>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</si>
  <si>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</si>
  <si>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</si>
  <si>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</si>
  <si>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</si>
  <si>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</si>
  <si>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</si>
  <si>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</si>
  <si>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</si>
  <si>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</si>
  <si>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</si>
  <si>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</si>
  <si>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</si>
  <si>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</si>
  <si>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</si>
  <si>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</si>
  <si>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</si>
  <si>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</si>
  <si>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</si>
  <si>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</si>
  <si>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</si>
  <si>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</si>
  <si>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</si>
  <si>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</si>
  <si>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</si>
  <si>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</si>
  <si>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</si>
  <si>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</si>
  <si>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</si>
  <si>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</si>
  <si>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</si>
  <si>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</si>
  <si>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</si>
  <si>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</si>
  <si>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</si>
  <si>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</si>
  <si>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</si>
  <si>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</si>
  <si>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</si>
  <si>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</si>
  <si>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</si>
  <si>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</si>
  <si>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</si>
  <si>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</si>
  <si>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</si>
  <si>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</si>
  <si>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</si>
  <si>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</si>
  <si>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</si>
  <si>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</si>
  <si>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</si>
  <si>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</si>
  <si>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</si>
  <si>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</si>
  <si>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</si>
  <si>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</si>
  <si>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</si>
  <si>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</si>
  <si>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</si>
  <si>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</si>
  <si>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</si>
  <si>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</si>
  <si>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</si>
  <si>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</si>
  <si>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</si>
  <si>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</si>
  <si>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</si>
  <si>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</si>
  <si>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</si>
  <si>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</si>
  <si>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</si>
  <si>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</si>
  <si>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</si>
  <si>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</si>
  <si>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</si>
  <si>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</si>
  <si>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</si>
  <si>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</si>
  <si>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</si>
  <si>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</si>
  <si>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</si>
  <si>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</si>
  <si>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</si>
  <si>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</si>
  <si>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</si>
  <si>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</si>
  <si>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</si>
  <si>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</si>
  <si>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</si>
  <si>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</si>
  <si>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</si>
  <si>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</si>
  <si>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</si>
  <si>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</si>
  <si>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</si>
  <si>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</si>
  <si>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</si>
  <si>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</si>
  <si>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</si>
  <si>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</si>
  <si>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</si>
  <si>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</si>
  <si>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</si>
  <si>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</si>
  <si>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</si>
  <si>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</si>
  <si>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</si>
  <si>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</si>
  <si>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</si>
  <si>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</si>
  <si>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</si>
  <si>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</si>
  <si>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</si>
  <si>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</si>
  <si>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</si>
  <si>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</si>
  <si>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</si>
  <si>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</si>
  <si>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</si>
  <si>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</si>
  <si>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</si>
  <si>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</si>
  <si>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</si>
  <si>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</si>
  <si>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</si>
  <si>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</si>
  <si>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</si>
  <si>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</si>
  <si>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</si>
  <si>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</si>
  <si>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</si>
  <si>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</si>
  <si>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</si>
  <si>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</si>
  <si>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</si>
  <si>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</si>
  <si>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</si>
  <si>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</si>
  <si>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</si>
  <si>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</si>
  <si>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</si>
  <si>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</si>
  <si>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</si>
  <si>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</si>
  <si>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</si>
  <si>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</si>
  <si>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</si>
  <si>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</si>
  <si>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</si>
  <si>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</si>
  <si>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</si>
  <si>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</si>
  <si>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</si>
  <si>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</si>
  <si>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</si>
  <si>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</si>
  <si>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</si>
  <si>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</si>
  <si>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</si>
  <si>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</si>
  <si>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</si>
  <si>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</si>
  <si>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</si>
  <si>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</si>
  <si>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</si>
  <si>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</si>
  <si>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</si>
  <si>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</si>
  <si>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</si>
  <si>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</si>
  <si>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</si>
  <si>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</si>
  <si>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</si>
  <si>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</si>
  <si>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</si>
  <si>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</si>
  <si>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</si>
  <si>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</si>
  <si>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</si>
  <si>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</si>
  <si>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</si>
  <si>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</si>
  <si>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</si>
  <si>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</si>
  <si>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</si>
  <si>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</si>
  <si>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</si>
  <si>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</si>
  <si>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</si>
  <si>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</si>
  <si>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</si>
  <si>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</si>
  <si>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</si>
  <si>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</si>
  <si>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</si>
  <si>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</si>
  <si>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</si>
  <si>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</si>
  <si>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</si>
  <si>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</si>
  <si>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</si>
  <si>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</si>
  <si>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</si>
  <si>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</si>
  <si>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</si>
  <si>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</si>
  <si>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</si>
  <si>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</si>
  <si>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</si>
  <si>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</si>
  <si>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</si>
  <si>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</si>
  <si>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</si>
  <si>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</si>
  <si>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</si>
  <si>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</si>
  <si>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</si>
  <si>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</si>
  <si>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</si>
  <si>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</si>
  <si>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</si>
  <si>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</si>
  <si>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</si>
  <si>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</si>
  <si>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</si>
  <si>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</si>
  <si>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</si>
  <si>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</si>
  <si>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</si>
  <si>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</si>
  <si>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</si>
  <si>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</si>
  <si>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</si>
  <si>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</si>
  <si>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</si>
  <si>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</si>
  <si>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</si>
  <si>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</si>
  <si>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</si>
  <si>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</si>
  <si>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</si>
  <si>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</si>
  <si>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</si>
  <si>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</si>
  <si>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</si>
  <si>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</si>
  <si>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</si>
  <si>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</si>
  <si>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</si>
  <si>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</si>
  <si>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</si>
  <si>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</si>
  <si>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</si>
  <si>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</si>
  <si>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</si>
  <si>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</si>
  <si>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</si>
  <si>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</si>
  <si>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</si>
  <si>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</si>
  <si>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</si>
  <si>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</si>
  <si>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</si>
  <si>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</si>
  <si>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</si>
  <si>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</si>
  <si>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</si>
  <si>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</si>
  <si>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</si>
  <si>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</si>
  <si>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</si>
  <si>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</si>
  <si>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</si>
  <si>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</si>
  <si>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</si>
  <si>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</si>
  <si>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</si>
  <si>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</si>
  <si>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</si>
  <si>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</si>
  <si>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</si>
  <si>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</si>
  <si>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</si>
  <si>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</si>
  <si>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</si>
  <si>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</si>
  <si>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</si>
  <si>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</si>
  <si>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</si>
  <si>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</si>
  <si>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</si>
  <si>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</si>
  <si>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</si>
  <si>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</si>
  <si>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</si>
  <si>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</si>
  <si>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</si>
  <si>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</si>
  <si>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</si>
  <si>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</si>
  <si>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</si>
  <si>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</si>
  <si>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</si>
  <si>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</si>
  <si>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</si>
  <si>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</si>
  <si>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</si>
  <si>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</si>
  <si>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</si>
  <si>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</si>
  <si>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</si>
  <si>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</si>
  <si>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</si>
  <si>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</si>
  <si>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</si>
  <si>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</si>
  <si>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</si>
  <si>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</si>
  <si>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</si>
  <si>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</si>
  <si>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</si>
  <si>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</si>
  <si>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</si>
  <si>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</si>
  <si>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</si>
  <si>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</si>
  <si>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</si>
  <si>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</si>
  <si>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</si>
  <si>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</si>
  <si>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</si>
  <si>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</si>
  <si>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</si>
  <si>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</si>
  <si>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</si>
  <si>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</si>
  <si>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</si>
  <si>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</si>
  <si>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</si>
  <si>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</si>
  <si>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</si>
  <si>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</si>
  <si>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</si>
  <si>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</si>
  <si>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</si>
  <si>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</si>
  <si>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</si>
  <si>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</si>
  <si>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</si>
  <si>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</si>
  <si>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</si>
  <si>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</si>
  <si>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</si>
  <si>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</si>
  <si>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</si>
  <si>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</si>
  <si>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</si>
  <si>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</si>
  <si>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</si>
  <si>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</si>
  <si>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</si>
  <si>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</si>
  <si>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</si>
  <si>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</si>
  <si>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</si>
  <si>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</si>
  <si>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</si>
  <si>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</si>
  <si>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</si>
  <si>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</si>
  <si>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</si>
  <si>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</si>
  <si>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</si>
  <si>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</si>
  <si>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</si>
  <si>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</si>
  <si>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</si>
  <si>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</si>
  <si>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</si>
  <si>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</si>
  <si>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</si>
  <si>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</si>
  <si>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</si>
  <si>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</si>
  <si>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</si>
  <si>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</si>
  <si>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</si>
  <si>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</si>
  <si>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</si>
  <si>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</si>
  <si>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</si>
  <si>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</si>
  <si>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</si>
  <si>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</si>
  <si>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</si>
  <si>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</si>
  <si>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</si>
  <si>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</si>
  <si>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</si>
  <si>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</si>
  <si>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</si>
  <si>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</si>
  <si>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</si>
  <si>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</si>
  <si>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</si>
  <si>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</si>
  <si>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</si>
  <si>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</si>
  <si>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</si>
  <si>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</si>
  <si>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</si>
  <si>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</si>
  <si>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</si>
  <si>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</si>
  <si>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</si>
  <si>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</si>
  <si>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</si>
  <si>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</si>
  <si>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</si>
  <si>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</si>
  <si>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</si>
  <si>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</si>
  <si>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</si>
  <si>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</si>
  <si>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</si>
  <si>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</si>
  <si>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</si>
  <si>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</si>
  <si>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</si>
  <si>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</si>
  <si>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</si>
  <si>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</si>
  <si>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</si>
  <si>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</si>
  <si>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</si>
  <si>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</si>
  <si>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</si>
  <si>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</si>
  <si>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</si>
  <si>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</si>
  <si>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</si>
  <si>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</si>
  <si>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</si>
  <si>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</si>
  <si>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</si>
  <si>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</si>
  <si>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</si>
  <si>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</si>
  <si>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</si>
  <si>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</si>
  <si>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</si>
  <si>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</si>
  <si>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</si>
  <si>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</si>
  <si>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</si>
  <si>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</si>
  <si>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</si>
  <si>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</si>
  <si>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</si>
  <si>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</si>
  <si>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</si>
  <si>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</si>
  <si>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</si>
  <si>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</si>
  <si>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</si>
  <si>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</si>
  <si>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</si>
  <si>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</si>
  <si>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</si>
  <si>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</si>
  <si>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</si>
  <si>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</si>
  <si>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</si>
  <si>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</si>
  <si>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</si>
  <si>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</si>
  <si>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</si>
  <si>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</si>
  <si>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</si>
  <si>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</si>
  <si>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</si>
  <si>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</si>
  <si>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</si>
  <si>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</si>
  <si>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</si>
  <si>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</si>
  <si>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</si>
  <si>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</si>
  <si>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</si>
  <si>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</si>
  <si>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</si>
  <si>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</si>
  <si>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</si>
  <si>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</si>
  <si>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</si>
  <si>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</si>
  <si>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</si>
  <si>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</si>
  <si>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</si>
  <si>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</si>
  <si>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</si>
  <si>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</si>
  <si>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</si>
  <si>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</si>
  <si>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</si>
  <si>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</si>
  <si>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</si>
  <si>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</si>
  <si>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</si>
  <si>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</si>
  <si>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</si>
  <si>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</si>
  <si>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</si>
  <si>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</si>
  <si>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</si>
  <si>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</si>
  <si>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</si>
  <si>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</si>
  <si>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</si>
  <si>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</si>
  <si>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</si>
  <si>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</si>
  <si>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</si>
  <si>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</si>
  <si>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</si>
  <si>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</si>
  <si>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</si>
  <si>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</si>
  <si>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</si>
  <si>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</si>
  <si>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</si>
  <si>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</si>
  <si>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</si>
  <si>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</si>
  <si>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</si>
  <si>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</si>
  <si>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</si>
  <si>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</si>
  <si>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</si>
  <si>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</si>
  <si>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</si>
  <si>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</si>
  <si>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</si>
  <si>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</si>
  <si>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</si>
  <si>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</si>
  <si>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</si>
  <si>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</si>
  <si>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</si>
  <si>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</si>
  <si>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</si>
  <si>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</si>
  <si>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</si>
  <si>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</si>
  <si>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</si>
  <si>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</si>
  <si>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</si>
  <si>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</si>
  <si>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</si>
  <si>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</si>
  <si>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</si>
  <si>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</si>
  <si>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</si>
  <si>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</si>
  <si>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</si>
  <si>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</si>
  <si>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</si>
  <si>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</si>
  <si>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</si>
  <si>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</si>
  <si>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</si>
  <si>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</si>
  <si>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</si>
  <si>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</si>
  <si>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</si>
  <si>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</si>
  <si>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</si>
  <si>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</si>
  <si>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</si>
  <si>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</si>
  <si>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</si>
  <si>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</si>
  <si>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</si>
  <si>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</si>
  <si>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</si>
  <si>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</si>
  <si>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</si>
  <si>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</si>
  <si>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</si>
  <si>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</si>
  <si>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</si>
  <si>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</si>
  <si>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</si>
  <si>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</si>
  <si>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</si>
  <si>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</si>
  <si>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</si>
  <si>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</si>
  <si>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</si>
  <si>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</si>
  <si>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</si>
  <si>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</si>
  <si>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</si>
  <si>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</si>
  <si>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</si>
  <si>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</si>
  <si>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</si>
  <si>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</si>
  <si>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</si>
  <si>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</si>
  <si>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</si>
  <si>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</si>
  <si>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</si>
  <si>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</si>
  <si>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</si>
  <si>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</si>
  <si>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</si>
  <si>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</si>
  <si>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</si>
  <si>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</si>
  <si>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</si>
  <si>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</si>
  <si>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</si>
  <si>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</si>
  <si>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</si>
  <si>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</si>
  <si>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</si>
  <si>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</si>
  <si>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</si>
  <si>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</si>
  <si>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</si>
  <si>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</si>
  <si>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</si>
  <si>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</si>
  <si>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</si>
  <si>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</si>
  <si>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</si>
  <si>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</si>
  <si>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</si>
  <si>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</si>
  <si>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</si>
  <si>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</si>
  <si>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</si>
  <si>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</si>
  <si>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</si>
  <si>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</si>
  <si>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</si>
  <si>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</si>
  <si>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</si>
  <si>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</si>
  <si>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</si>
  <si>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</si>
  <si>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</si>
  <si>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</si>
  <si>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</si>
  <si>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</si>
  <si>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</si>
  <si>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</si>
  <si>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</si>
  <si>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</si>
  <si>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</si>
  <si>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</si>
  <si>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</si>
  <si>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</si>
  <si>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</si>
  <si>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</si>
  <si>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</si>
  <si>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</si>
  <si>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</si>
  <si>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</si>
  <si>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</si>
  <si>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</si>
  <si>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</si>
  <si>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</si>
  <si>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</si>
  <si>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</si>
  <si>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</si>
  <si>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</si>
  <si>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</si>
  <si>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</si>
  <si>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</si>
  <si>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</si>
  <si>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</si>
  <si>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</si>
  <si>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</si>
  <si>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</si>
  <si>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</si>
  <si>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</si>
  <si>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</si>
  <si>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</si>
  <si>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</si>
  <si>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</si>
  <si>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</si>
  <si>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</si>
  <si>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</si>
  <si>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</si>
  <si>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</si>
  <si>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</si>
  <si>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</si>
  <si>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</si>
  <si>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</si>
  <si>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</si>
  <si>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</si>
  <si>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</si>
  <si>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</si>
  <si>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</si>
  <si>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</si>
  <si>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</si>
  <si>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</si>
  <si>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</si>
  <si>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</si>
  <si>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</si>
  <si>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</si>
  <si>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</si>
  <si>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</si>
  <si>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</si>
  <si>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</si>
  <si>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</si>
  <si>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</si>
  <si>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</si>
  <si>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</si>
  <si>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</si>
  <si>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</si>
  <si>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</si>
  <si>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</si>
  <si>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</si>
  <si>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</si>
  <si>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</si>
  <si>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</si>
  <si>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</si>
  <si>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</si>
  <si>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</si>
  <si>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</si>
  <si>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</si>
  <si>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</si>
  <si>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</si>
  <si>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</si>
  <si>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</si>
  <si>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</si>
  <si>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</si>
  <si>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</si>
  <si>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</si>
  <si>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</si>
  <si>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</si>
  <si>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</si>
  <si>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</si>
  <si>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</si>
  <si>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</si>
  <si>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</si>
  <si>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</si>
  <si>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</si>
  <si>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</si>
  <si>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</si>
  <si>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</si>
  <si>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</si>
  <si>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</si>
  <si>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</si>
  <si>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</si>
  <si>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</si>
  <si>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</si>
  <si>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</si>
  <si>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</si>
  <si>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</si>
  <si>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</si>
  <si>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</si>
  <si>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</si>
  <si>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</si>
  <si>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</si>
  <si>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</si>
  <si>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</si>
  <si>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</si>
  <si>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</si>
  <si>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</si>
  <si>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</si>
  <si>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</si>
  <si>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</si>
  <si>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</si>
  <si>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</si>
  <si>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</si>
  <si>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</si>
  <si>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</si>
  <si>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</si>
  <si>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</si>
  <si>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</si>
  <si>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</si>
  <si>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</si>
  <si>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</si>
  <si>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</si>
  <si>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</si>
  <si>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</si>
  <si>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</si>
  <si>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</si>
  <si>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</si>
  <si>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</si>
  <si>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</si>
  <si>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</si>
  <si>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</si>
  <si>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</si>
  <si>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</si>
  <si>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</si>
  <si>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</si>
  <si>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</si>
  <si>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</si>
  <si>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</si>
  <si>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</si>
  <si>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</si>
  <si>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</si>
  <si>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</si>
  <si>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</si>
  <si>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</si>
  <si>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</si>
  <si>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</si>
  <si>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</si>
  <si>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</si>
  <si>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</si>
  <si>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</si>
  <si>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</si>
  <si>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</si>
  <si>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</si>
  <si>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</si>
  <si>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</si>
  <si>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</si>
  <si>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</si>
  <si>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</si>
  <si>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</si>
  <si>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</si>
  <si>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</si>
  <si>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</si>
  <si>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</si>
  <si>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</si>
  <si>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</si>
  <si>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</si>
  <si>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</si>
  <si>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</si>
  <si>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</si>
  <si>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</si>
  <si>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</si>
  <si>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</si>
  <si>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</si>
  <si>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</si>
  <si>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</si>
  <si>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</si>
  <si>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</si>
  <si>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</si>
  <si>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</si>
  <si>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</si>
  <si>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</si>
  <si>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</si>
  <si>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</si>
  <si>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</si>
  <si>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</si>
  <si>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</si>
  <si>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</si>
  <si>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</si>
  <si>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</si>
  <si>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</si>
  <si>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</si>
  <si>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</si>
  <si>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</si>
  <si>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</si>
  <si>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</si>
  <si>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</si>
  <si>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</si>
  <si>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</si>
  <si>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</si>
  <si>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</si>
  <si>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</si>
  <si>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</si>
  <si>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</si>
  <si>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</si>
  <si>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</si>
  <si>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</si>
  <si>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</si>
  <si>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</si>
  <si>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</si>
  <si>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</si>
  <si>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</si>
  <si>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</si>
  <si>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</si>
  <si>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</si>
  <si>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</si>
  <si>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</si>
  <si>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</si>
  <si>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</si>
  <si>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</si>
  <si>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</si>
  <si>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</si>
  <si>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</si>
  <si>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</si>
  <si>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</si>
  <si>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</si>
  <si>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</si>
  <si>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</si>
  <si>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</si>
  <si>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</si>
  <si>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</si>
  <si>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</si>
  <si>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</si>
  <si>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</si>
  <si>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</si>
  <si>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</si>
  <si>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</si>
  <si>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</si>
  <si>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</si>
  <si>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</si>
  <si>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</si>
  <si>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</si>
  <si>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</si>
  <si>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</si>
  <si>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</si>
  <si>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</si>
  <si>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</si>
  <si>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</si>
  <si>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</si>
  <si>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</si>
  <si>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</si>
  <si>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</si>
  <si>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</si>
  <si>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</si>
  <si>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</si>
  <si>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</si>
  <si>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</si>
  <si>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</si>
  <si>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</si>
  <si>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</si>
  <si>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</si>
  <si>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</si>
  <si>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</si>
  <si>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</si>
  <si>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</si>
  <si>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</si>
  <si>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</si>
  <si>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</si>
  <si>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</si>
  <si>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</si>
  <si>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</si>
  <si>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</si>
  <si>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</si>
  <si>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</si>
  <si>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</si>
  <si>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</si>
  <si>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</si>
  <si>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</si>
  <si>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</si>
  <si>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</si>
  <si>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</si>
  <si>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</si>
  <si>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</si>
  <si>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</si>
  <si>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</si>
  <si>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</si>
  <si>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</si>
  <si>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</si>
  <si>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</si>
  <si>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</si>
  <si>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</si>
  <si>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</si>
  <si>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</si>
  <si>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</si>
  <si>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</si>
  <si>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</si>
  <si>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</si>
  <si>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</si>
  <si>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</si>
  <si>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</si>
  <si>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</si>
  <si>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</si>
  <si>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</si>
  <si>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</si>
  <si>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</si>
  <si>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</si>
  <si>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</si>
  <si>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</si>
  <si>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</si>
  <si>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</si>
  <si>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</si>
  <si>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</si>
  <si>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</si>
  <si>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</si>
  <si>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</si>
  <si>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</si>
  <si>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</si>
  <si>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</si>
  <si>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</si>
  <si>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</si>
  <si>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</si>
  <si>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</si>
  <si>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</si>
  <si>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</si>
  <si>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</si>
  <si>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</si>
  <si>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</si>
  <si>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</si>
  <si>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</si>
  <si>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</si>
  <si>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</si>
  <si>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</si>
  <si>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</si>
  <si>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</si>
  <si>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</si>
  <si>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</si>
  <si>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</si>
  <si>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</si>
  <si>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</si>
  <si>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</si>
  <si>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</si>
  <si>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</si>
  <si>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</si>
  <si>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</si>
  <si>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</si>
  <si>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</si>
  <si>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</si>
  <si>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</si>
  <si>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</si>
  <si>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</si>
  <si>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</si>
  <si>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</si>
  <si>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</si>
  <si>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</si>
  <si>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</si>
  <si>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</si>
  <si>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</si>
  <si>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</si>
  <si>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</si>
  <si>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</si>
  <si>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</si>
  <si>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</si>
  <si>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</si>
  <si>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</si>
  <si>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</si>
  <si>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</si>
  <si>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</si>
  <si>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</si>
  <si>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</si>
  <si>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</si>
  <si>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</si>
  <si>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</si>
  <si>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</si>
  <si>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</si>
  <si>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</si>
  <si>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</si>
  <si>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</si>
  <si>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</si>
  <si>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</si>
  <si>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</si>
  <si>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</si>
  <si>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</si>
  <si>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</si>
  <si>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</si>
  <si>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</si>
  <si>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</si>
  <si>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</si>
  <si>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</si>
  <si>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</si>
  <si>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</si>
  <si>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</si>
  <si>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</si>
  <si>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</si>
  <si>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</si>
  <si>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</si>
  <si>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</si>
  <si>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</si>
  <si>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</si>
  <si>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</si>
  <si>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</si>
  <si>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</si>
  <si>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</si>
  <si>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</si>
  <si>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</si>
  <si>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</si>
  <si>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</si>
  <si>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</si>
  <si>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</si>
  <si>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</si>
  <si>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</si>
  <si>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</si>
  <si>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</si>
  <si>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</si>
  <si>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</si>
  <si>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</si>
  <si>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</si>
  <si>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</si>
  <si>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</si>
  <si>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</si>
  <si>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</si>
  <si>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</si>
  <si>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</si>
  <si>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</si>
  <si>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</si>
  <si>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</si>
  <si>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</si>
  <si>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</si>
  <si>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</si>
  <si>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</si>
  <si>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</si>
  <si>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</si>
  <si>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</si>
  <si>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</si>
  <si>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</si>
  <si>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</si>
  <si>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</si>
  <si>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</si>
  <si>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</si>
  <si>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</si>
  <si>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</si>
  <si>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</si>
  <si>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</si>
  <si>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</si>
  <si>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</si>
  <si>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</si>
  <si>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</si>
  <si>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</si>
  <si>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</si>
  <si>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</si>
  <si>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</si>
  <si>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</si>
  <si>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</si>
  <si>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</si>
  <si>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</si>
  <si>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</si>
  <si>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</si>
  <si>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</si>
  <si>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</si>
  <si>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</si>
  <si>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</si>
  <si>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</si>
  <si>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</si>
  <si>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</si>
  <si>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</si>
  <si>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</si>
  <si>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</si>
  <si>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</si>
  <si>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</si>
  <si>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</si>
  <si>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</si>
  <si>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</si>
  <si>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</si>
  <si>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</si>
  <si>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</si>
  <si>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</si>
  <si>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</si>
  <si>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</si>
  <si>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</si>
  <si>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</si>
  <si>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</si>
  <si>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</si>
  <si>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</si>
  <si>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</si>
  <si>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</si>
  <si>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</si>
  <si>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</si>
  <si>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</si>
  <si>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</si>
  <si>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</si>
  <si>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</si>
  <si>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</si>
  <si>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</si>
  <si>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</si>
  <si>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</si>
  <si>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</si>
  <si>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</si>
  <si>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</si>
  <si>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</si>
  <si>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</si>
  <si>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</si>
  <si>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</si>
  <si>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</si>
  <si>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</si>
  <si>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</si>
  <si>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</si>
  <si>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</si>
  <si>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</si>
  <si>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</si>
  <si>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</si>
  <si>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</si>
  <si>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</si>
  <si>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</si>
  <si>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</si>
  <si>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</si>
  <si>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</si>
  <si>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</si>
  <si>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</si>
  <si>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</si>
  <si>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</si>
  <si>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</si>
  <si>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</si>
  <si>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</si>
  <si>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</si>
  <si>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</si>
  <si>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</si>
  <si>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</si>
  <si>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</si>
  <si>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</si>
  <si>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</si>
  <si>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</si>
  <si>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</si>
  <si>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</si>
  <si>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</si>
  <si>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</si>
  <si>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</si>
  <si>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</si>
  <si>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</si>
  <si>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</si>
  <si>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</si>
  <si>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</si>
  <si>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</si>
  <si>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</si>
  <si>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</si>
  <si>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</si>
  <si>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</si>
  <si>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</si>
  <si>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</si>
  <si>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</si>
  <si>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</si>
  <si>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</si>
  <si>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</si>
  <si>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</si>
  <si>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</si>
  <si>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</si>
  <si>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</si>
  <si>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</si>
  <si>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</si>
  <si>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</si>
  <si>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</si>
  <si>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</si>
  <si>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</si>
  <si>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</si>
  <si>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</si>
  <si>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</si>
  <si>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</si>
  <si>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</si>
  <si>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</si>
  <si>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</si>
  <si>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</si>
  <si>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</si>
  <si>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</si>
  <si>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</si>
  <si>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</si>
  <si>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</si>
  <si>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</si>
  <si>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</si>
  <si>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</si>
  <si>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</si>
  <si>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</si>
  <si>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</si>
  <si>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</si>
  <si>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</si>
  <si>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</si>
  <si>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</si>
  <si>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</si>
  <si>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</si>
  <si>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</si>
  <si>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</si>
  <si>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</si>
  <si>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</si>
  <si>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</si>
  <si>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</si>
  <si>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</si>
  <si>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</si>
  <si>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</si>
  <si>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</si>
  <si>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</si>
  <si>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</si>
  <si>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</si>
  <si>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</si>
  <si>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</si>
  <si>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</si>
  <si>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</si>
  <si>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</si>
  <si>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</si>
  <si>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</si>
  <si>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</si>
  <si>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</si>
  <si>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</si>
  <si>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</si>
  <si>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</si>
  <si>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</si>
  <si>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</si>
  <si>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</si>
  <si>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</si>
  <si>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</si>
  <si>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</si>
  <si>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</si>
  <si>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</si>
  <si>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</si>
  <si>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</si>
  <si>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</si>
  <si>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</si>
  <si>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</si>
  <si>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</si>
  <si>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</si>
  <si>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</si>
  <si>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</si>
  <si>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</si>
  <si>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</si>
  <si>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</si>
  <si>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</si>
  <si>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</si>
  <si>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</si>
  <si>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</si>
  <si>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</si>
  <si>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</si>
  <si>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</si>
  <si>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</si>
  <si>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</si>
  <si>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</si>
  <si>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</si>
  <si>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</si>
  <si>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</si>
  <si>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</si>
  <si>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</si>
  <si>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</si>
  <si>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</si>
  <si>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</si>
  <si>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</si>
  <si>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</si>
  <si>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</si>
  <si>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</si>
  <si>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</si>
  <si>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</si>
  <si>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</si>
  <si>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</si>
  <si>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</si>
  <si>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</si>
  <si>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</si>
  <si>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</si>
  <si>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</si>
  <si>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</si>
  <si>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</si>
  <si>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</si>
  <si>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</si>
  <si>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</si>
  <si>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</si>
  <si>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</si>
  <si>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</si>
  <si>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</si>
  <si>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</si>
  <si>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</si>
  <si>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</si>
  <si>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</si>
  <si>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</si>
  <si>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</si>
  <si>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</si>
  <si>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</si>
  <si>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</si>
  <si>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</si>
  <si>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</si>
  <si>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</si>
  <si>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</si>
  <si>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</si>
  <si>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</si>
  <si>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</si>
  <si>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</si>
  <si>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</si>
  <si>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</si>
  <si>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</si>
  <si>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</si>
  <si>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</si>
  <si>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</si>
  <si>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</si>
  <si>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</si>
  <si>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</si>
  <si>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</si>
  <si>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</si>
  <si>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</si>
  <si>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</si>
  <si>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</si>
  <si>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</si>
  <si>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</si>
  <si>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</si>
  <si>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</si>
  <si>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</si>
  <si>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</si>
  <si>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</si>
  <si>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</si>
  <si>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</si>
  <si>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</si>
  <si>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</si>
  <si>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</si>
  <si>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</si>
  <si>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</si>
  <si>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</si>
  <si>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</si>
  <si>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</si>
  <si>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</si>
  <si>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</si>
  <si>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</si>
  <si>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</si>
  <si>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</si>
  <si>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</si>
  <si>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</si>
  <si>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</si>
  <si>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</si>
  <si>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</si>
  <si>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</si>
  <si>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</si>
  <si>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</si>
  <si>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</si>
  <si>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</si>
  <si>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</si>
  <si>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</si>
  <si>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</si>
  <si>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</si>
  <si>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</si>
  <si>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</si>
  <si>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</si>
  <si>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</si>
  <si>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</si>
  <si>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</si>
  <si>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</si>
  <si>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</si>
  <si>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</si>
  <si>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</si>
  <si>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</si>
  <si>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</si>
  <si>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</si>
  <si>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</si>
  <si>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</si>
  <si>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</si>
  <si>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</si>
  <si>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</si>
  <si>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</si>
  <si>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</si>
  <si>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</si>
  <si>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</si>
  <si>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</si>
  <si>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</si>
  <si>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</si>
  <si>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</si>
  <si>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</si>
  <si>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</si>
  <si>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</si>
  <si>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</si>
  <si>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</si>
  <si>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</si>
  <si>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</si>
  <si>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</si>
  <si>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</si>
  <si>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</si>
  <si>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</si>
  <si>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</si>
  <si>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</si>
  <si>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</si>
  <si>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</si>
  <si>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</si>
  <si>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</si>
  <si>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</si>
  <si>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</si>
  <si>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</si>
  <si>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</si>
  <si>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</si>
  <si>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</si>
  <si>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</si>
  <si>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</si>
  <si>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</si>
  <si>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</si>
  <si>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</si>
  <si>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</si>
  <si>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</si>
  <si>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</si>
  <si>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</si>
  <si>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</si>
  <si>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</si>
  <si>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</si>
  <si>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</si>
  <si>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</si>
  <si>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</si>
  <si>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</si>
  <si>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</si>
  <si>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</si>
  <si>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</si>
  <si>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</si>
  <si>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</si>
  <si>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</si>
  <si>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</si>
  <si>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</si>
  <si>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</si>
  <si>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</si>
  <si>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</si>
  <si>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</si>
  <si>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</si>
  <si>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</si>
  <si>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</si>
  <si>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</si>
  <si>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</si>
  <si>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</si>
  <si>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</si>
  <si>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</si>
  <si>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</si>
  <si>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</si>
  <si>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</si>
  <si>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</si>
  <si>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</si>
  <si>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</si>
  <si>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</si>
  <si>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</si>
  <si>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</si>
  <si>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</si>
  <si>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</si>
  <si>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</si>
  <si>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</si>
  <si>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</si>
  <si>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</si>
  <si>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</si>
  <si>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</si>
  <si>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</si>
  <si>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</si>
  <si>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</si>
  <si>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</si>
  <si>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</si>
  <si>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</si>
  <si>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</si>
  <si>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</si>
  <si>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</si>
  <si>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</si>
  <si>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</si>
  <si>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</si>
  <si>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</si>
  <si>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</si>
  <si>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</si>
  <si>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</si>
  <si>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</si>
  <si>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</si>
  <si>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</si>
  <si>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</si>
  <si>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</si>
  <si>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</si>
  <si>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</si>
  <si>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</si>
  <si>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</si>
  <si>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</si>
  <si>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</si>
  <si>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</si>
  <si>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</si>
  <si>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</si>
  <si>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</si>
  <si>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</si>
  <si>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</si>
  <si>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</si>
  <si>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</si>
  <si>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</si>
  <si>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</si>
  <si>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</si>
  <si>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</si>
  <si>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</si>
  <si>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</si>
  <si>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</si>
  <si>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</si>
  <si>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</si>
  <si>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</si>
  <si>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</si>
  <si>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</si>
  <si>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</si>
  <si>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</si>
  <si>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</si>
  <si>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</si>
  <si>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</si>
  <si>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</si>
  <si>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</si>
  <si>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</si>
  <si>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</si>
  <si>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</si>
  <si>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</si>
  <si>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</si>
  <si>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</si>
  <si>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</si>
  <si>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</si>
  <si>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</si>
  <si>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</si>
  <si>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</si>
  <si>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</si>
  <si>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</si>
  <si>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</si>
  <si>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</si>
  <si>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</si>
  <si>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</si>
  <si>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</si>
  <si>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</si>
  <si>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</si>
  <si>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</si>
  <si>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</si>
  <si>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</si>
  <si>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</si>
  <si>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</si>
  <si>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</si>
  <si>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</si>
  <si>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</si>
  <si>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</si>
  <si>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</si>
  <si>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</si>
  <si>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</si>
  <si>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</si>
  <si>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</si>
  <si>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</si>
  <si>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</si>
  <si>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</si>
  <si>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</si>
  <si>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</si>
  <si>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</si>
  <si>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</si>
  <si>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</si>
  <si>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</si>
  <si>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</si>
  <si>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</si>
  <si>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</si>
  <si>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</si>
  <si>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</si>
  <si>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</si>
  <si>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</si>
  <si>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</si>
  <si>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</si>
  <si>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</si>
  <si>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</si>
  <si>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</si>
  <si>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</si>
  <si>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</si>
  <si>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</si>
  <si>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</si>
  <si>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</si>
  <si>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</si>
  <si>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</si>
  <si>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</si>
  <si>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</si>
  <si>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</si>
  <si>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</si>
  <si>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</si>
  <si>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</si>
  <si>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</si>
  <si>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</si>
  <si>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</si>
  <si>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</si>
  <si>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</si>
  <si>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</si>
  <si>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</si>
  <si>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</si>
  <si>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</si>
  <si>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</si>
  <si>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</si>
  <si>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</si>
  <si>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</si>
  <si>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</si>
  <si>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</si>
  <si>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</si>
  <si>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</si>
  <si>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</si>
  <si>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</si>
  <si>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</si>
  <si>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</si>
  <si>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</si>
  <si>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</si>
  <si>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</si>
  <si>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</si>
  <si>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</si>
  <si>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</si>
  <si>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</si>
  <si>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</si>
  <si>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</si>
  <si>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</si>
  <si>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</si>
  <si>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</si>
  <si>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</si>
  <si>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</si>
  <si>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</si>
  <si>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</si>
  <si>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</si>
  <si>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</si>
  <si>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</si>
  <si>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</si>
  <si>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</si>
  <si>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</si>
  <si>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</si>
  <si>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</si>
  <si>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</si>
  <si>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</si>
  <si>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</si>
  <si>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</si>
  <si>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</si>
  <si>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</si>
  <si>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</si>
  <si>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</si>
  <si>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</si>
  <si>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</si>
  <si>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</si>
  <si>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</si>
  <si>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</si>
  <si>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</si>
  <si>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</si>
  <si>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</si>
  <si>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</si>
  <si>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</si>
  <si>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</si>
  <si>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</si>
  <si>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</si>
  <si>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</si>
  <si>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</si>
  <si>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</si>
  <si>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</si>
  <si>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</si>
  <si>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</si>
  <si>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</si>
  <si>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</si>
  <si>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</si>
  <si>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</si>
  <si>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</si>
  <si>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</si>
  <si>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</si>
  <si>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</si>
  <si>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</si>
  <si>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</si>
  <si>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</si>
  <si>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</si>
  <si>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</si>
  <si>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</si>
  <si>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</si>
  <si>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</si>
  <si>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</si>
  <si>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</si>
  <si>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</si>
  <si>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</si>
  <si>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</si>
  <si>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</si>
  <si>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</si>
  <si>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</si>
  <si>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</si>
  <si>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</si>
  <si>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</si>
  <si>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</si>
  <si>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</si>
  <si>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</si>
  <si>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</si>
  <si>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</si>
  <si>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</si>
  <si>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</si>
  <si>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</si>
  <si>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</si>
  <si>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</si>
  <si>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</si>
  <si>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</si>
  <si>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</si>
  <si>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</si>
  <si>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</si>
  <si>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</si>
  <si>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</si>
  <si>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</si>
  <si>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</si>
  <si>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</si>
  <si>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</si>
  <si>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</si>
  <si>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</si>
  <si>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</si>
  <si>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</si>
  <si>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</si>
  <si>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</si>
  <si>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</si>
  <si>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</si>
  <si>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</si>
  <si>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</si>
  <si>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</si>
  <si>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</si>
  <si>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</si>
  <si>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</si>
  <si>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</si>
  <si>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</si>
  <si>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</si>
  <si>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</si>
  <si>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</si>
  <si>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</si>
  <si>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</si>
  <si>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</si>
  <si>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</si>
  <si>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</si>
  <si>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</si>
  <si>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</si>
  <si>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</si>
  <si>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</si>
  <si>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</si>
  <si>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</si>
  <si>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</si>
  <si>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</si>
  <si>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</si>
  <si>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</si>
  <si>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</si>
  <si>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</si>
  <si>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</si>
  <si>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</si>
  <si>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</si>
  <si>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</si>
  <si>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</si>
  <si>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</si>
  <si>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</si>
  <si>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</si>
  <si>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</si>
  <si>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</si>
  <si>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</si>
  <si>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</si>
  <si>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</si>
  <si>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</si>
  <si>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</si>
  <si>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</si>
  <si>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</si>
  <si>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</si>
  <si>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</si>
  <si>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</si>
  <si>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</si>
  <si>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</si>
  <si>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</si>
  <si>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</si>
  <si>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</si>
  <si>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</si>
  <si>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</si>
  <si>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</si>
  <si>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</si>
  <si>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</si>
  <si>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</si>
  <si>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</si>
  <si>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</si>
  <si>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</si>
  <si>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</si>
  <si>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</si>
  <si>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</si>
  <si>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</si>
  <si>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</si>
  <si>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</si>
  <si>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</si>
  <si>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</si>
  <si>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</si>
  <si>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</si>
  <si>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</si>
  <si>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</si>
  <si>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</si>
  <si>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</si>
  <si>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</si>
  <si>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</si>
  <si>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</si>
  <si>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</si>
  <si>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</si>
  <si>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</si>
  <si>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</si>
  <si>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</si>
  <si>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</si>
  <si>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</si>
  <si>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</si>
  <si>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</si>
  <si>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</si>
  <si>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</si>
  <si>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</si>
  <si>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</si>
  <si>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</si>
  <si>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</si>
  <si>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</si>
  <si>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</si>
  <si>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</si>
  <si>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</si>
  <si>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</si>
  <si>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</si>
  <si>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</si>
  <si>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</si>
  <si>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</si>
  <si>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</si>
  <si>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</si>
  <si>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</si>
  <si>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</si>
  <si>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</si>
  <si>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</si>
  <si>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</si>
  <si>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</si>
  <si>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</si>
  <si>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</si>
  <si>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</si>
  <si>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</si>
  <si>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</si>
  <si>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</si>
  <si>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</si>
  <si>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</si>
  <si>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</si>
  <si>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</si>
  <si>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</si>
  <si>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</si>
  <si>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</si>
  <si>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</si>
  <si>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</si>
  <si>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</si>
  <si>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</si>
  <si>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</si>
  <si>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</si>
  <si>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</si>
  <si>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</si>
  <si>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</si>
  <si>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</si>
  <si>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</si>
  <si>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</si>
  <si>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</si>
  <si>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</si>
  <si>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</si>
  <si>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</si>
  <si>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</si>
  <si>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</si>
  <si>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</si>
  <si>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</si>
  <si>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</si>
  <si>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</si>
  <si>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</si>
  <si>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</si>
  <si>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</si>
  <si>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</si>
  <si>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</si>
  <si>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</si>
  <si>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</si>
  <si>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</si>
  <si>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</si>
  <si>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</si>
  <si>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</si>
  <si>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</si>
  <si>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</si>
  <si>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</si>
  <si>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</si>
  <si>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</si>
  <si>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</si>
  <si>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</si>
  <si>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</si>
  <si>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</si>
  <si>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</si>
  <si>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</si>
  <si>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</si>
  <si>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</si>
  <si>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</si>
  <si>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</si>
  <si>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</si>
  <si>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</si>
  <si>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</si>
  <si>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</si>
  <si>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</si>
  <si>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</si>
  <si>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</si>
  <si>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</si>
  <si>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</si>
  <si>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</si>
  <si>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</si>
  <si>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</si>
  <si>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</si>
  <si>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</si>
  <si>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</si>
  <si>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</si>
  <si>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</si>
  <si>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</si>
  <si>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</si>
  <si>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</si>
  <si>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</si>
  <si>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</si>
  <si>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</si>
  <si>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</si>
  <si>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</si>
  <si>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</si>
  <si>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</si>
  <si>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</si>
  <si>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</si>
  <si>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</si>
  <si>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</si>
  <si>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</si>
  <si>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</si>
  <si>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</si>
  <si>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</si>
  <si>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</si>
  <si>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</si>
  <si>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</si>
  <si>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</si>
  <si>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</si>
  <si>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</si>
  <si>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</si>
  <si>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</si>
  <si>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</si>
  <si>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</si>
  <si>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</si>
  <si>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</si>
  <si>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</si>
  <si>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</si>
  <si>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</si>
  <si>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</si>
  <si>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</si>
  <si>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</si>
  <si>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</si>
  <si>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</si>
  <si>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</si>
  <si>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</si>
  <si>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</si>
  <si>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</si>
  <si>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</si>
  <si>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</si>
  <si>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</si>
  <si>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</si>
  <si>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</si>
  <si>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</si>
  <si>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</si>
  <si>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</si>
  <si>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</si>
  <si>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</si>
  <si>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</si>
  <si>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</si>
  <si>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</si>
  <si>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</si>
  <si>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</si>
  <si>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</si>
  <si>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</si>
  <si>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</si>
  <si>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</si>
  <si>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</si>
  <si>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</si>
  <si>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</si>
  <si>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</si>
  <si>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</si>
  <si>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</si>
  <si>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</si>
  <si>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</si>
  <si>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</si>
  <si>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</si>
  <si>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</si>
  <si>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</si>
  <si>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</si>
  <si>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</si>
  <si>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</si>
  <si>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</si>
  <si>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</si>
  <si>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</si>
  <si>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</si>
  <si>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</si>
  <si>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</si>
  <si>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</si>
  <si>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</si>
  <si>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</si>
  <si>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</si>
  <si>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</si>
  <si>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</si>
  <si>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</si>
  <si>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</si>
  <si>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</si>
  <si>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</si>
  <si>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</si>
  <si>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</si>
  <si>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</si>
  <si>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</si>
  <si>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</si>
  <si>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</si>
  <si>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</si>
  <si>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</si>
  <si>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</si>
  <si>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</si>
  <si>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</si>
  <si>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</si>
  <si>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</si>
  <si>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</si>
  <si>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</si>
  <si>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</si>
  <si>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</si>
  <si>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</si>
  <si>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</si>
  <si>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</si>
  <si>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</si>
  <si>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</si>
  <si>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</si>
  <si>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</si>
  <si>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</si>
  <si>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</si>
  <si>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</si>
  <si>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</si>
  <si>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</si>
  <si>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</si>
  <si>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</si>
  <si>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</si>
  <si>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</si>
  <si>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</si>
  <si>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</si>
  <si>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</si>
  <si>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</si>
  <si>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</si>
  <si>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</si>
  <si>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</si>
  <si>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</si>
  <si>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</si>
  <si>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</si>
  <si>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</si>
  <si>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</si>
  <si>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</si>
  <si>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</si>
  <si>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</si>
  <si>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</si>
  <si>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</si>
  <si>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</si>
  <si>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</si>
  <si>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</si>
  <si>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</si>
  <si>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</si>
  <si>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</si>
  <si>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</si>
  <si>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</si>
  <si>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</si>
  <si>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</si>
  <si>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</si>
  <si>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</si>
  <si>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</si>
  <si>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</si>
  <si>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</si>
  <si>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</si>
  <si>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</si>
  <si>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</si>
  <si>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</si>
  <si>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</si>
  <si>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</si>
  <si>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</si>
  <si>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</si>
  <si>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</si>
  <si>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</si>
  <si>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</si>
  <si>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</si>
  <si>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</si>
  <si>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</si>
  <si>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</si>
  <si>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</si>
  <si>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</si>
  <si>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</si>
  <si>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</si>
  <si>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</si>
  <si>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</si>
  <si>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</si>
  <si>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</si>
  <si>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</si>
  <si>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</si>
  <si>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</si>
  <si>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</si>
  <si>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</si>
  <si>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</si>
  <si>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</si>
  <si>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</si>
  <si>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</si>
  <si>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</si>
  <si>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</si>
  <si>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</si>
  <si>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</si>
  <si>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</si>
  <si>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</si>
  <si>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</si>
  <si>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</si>
  <si>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</si>
  <si>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</si>
  <si>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</si>
  <si>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</si>
  <si>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</si>
  <si>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</si>
  <si>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</si>
  <si>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</si>
  <si>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</si>
  <si>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</si>
  <si>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</si>
  <si>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</si>
  <si>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</si>
  <si>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</si>
  <si>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</si>
  <si>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</si>
  <si>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</si>
  <si>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</si>
  <si>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</si>
  <si>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</si>
  <si>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</si>
  <si>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</si>
  <si>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</si>
  <si>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</si>
  <si>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</si>
  <si>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</si>
  <si>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</si>
  <si>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</si>
  <si>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</si>
  <si>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</si>
  <si>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</si>
  <si>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</si>
  <si>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</si>
  <si>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</si>
  <si>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</si>
  <si>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</si>
  <si>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</si>
  <si>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</si>
  <si>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</si>
  <si>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</si>
  <si>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</si>
  <si>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</si>
  <si>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</si>
  <si>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</si>
  <si>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</si>
  <si>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</si>
  <si>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</si>
  <si>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</si>
  <si>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</si>
  <si>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</si>
  <si>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</si>
  <si>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</si>
  <si>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</si>
  <si>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</si>
  <si>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</si>
  <si>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</si>
  <si>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</si>
  <si>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</si>
  <si>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</si>
  <si>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</si>
  <si>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</si>
  <si>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</si>
  <si>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</si>
  <si>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</si>
  <si>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</si>
  <si>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</si>
  <si>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</si>
  <si>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</si>
  <si>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</si>
  <si>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</si>
  <si>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</si>
  <si>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</si>
  <si>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</si>
  <si>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</si>
  <si>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</si>
  <si>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</si>
  <si>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</si>
  <si>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</si>
  <si>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</si>
  <si>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</si>
  <si>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</si>
  <si>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</si>
  <si>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</si>
  <si>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</si>
  <si>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</si>
  <si>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</si>
  <si>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</si>
  <si>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</si>
  <si>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</si>
  <si>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</si>
  <si>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</si>
  <si>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</si>
  <si>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</si>
  <si>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</si>
  <si>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</si>
  <si>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</si>
  <si>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</si>
  <si>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</si>
  <si>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</si>
  <si>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</si>
  <si>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</si>
  <si>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</si>
  <si>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</si>
  <si>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</si>
  <si>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</si>
  <si>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</si>
  <si>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</si>
  <si>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</si>
  <si>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</si>
  <si>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</si>
  <si>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</si>
  <si>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</si>
  <si>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</si>
  <si>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</si>
  <si>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</si>
  <si>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</si>
  <si>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</si>
  <si>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</si>
  <si>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</si>
  <si>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</si>
  <si>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</si>
  <si>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</si>
  <si>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</si>
  <si>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</si>
  <si>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</si>
  <si>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</si>
  <si>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</si>
  <si>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</si>
  <si>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</si>
  <si>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</si>
  <si>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</si>
  <si>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</si>
  <si>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</si>
  <si>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</si>
  <si>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</si>
  <si>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</si>
  <si>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</si>
  <si>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</si>
  <si>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</si>
  <si>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</si>
  <si>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</si>
  <si>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</si>
  <si>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</si>
  <si>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</si>
  <si>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</si>
  <si>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</si>
  <si>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</si>
  <si>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</si>
  <si>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</si>
  <si>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</si>
  <si>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</si>
  <si>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</si>
  <si>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</si>
  <si>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</si>
  <si>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</si>
  <si>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</si>
  <si>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</si>
  <si>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</si>
  <si>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</si>
  <si>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</si>
  <si>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</si>
  <si>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</si>
  <si>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</si>
  <si>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</si>
  <si>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</si>
  <si>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</si>
  <si>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</si>
  <si>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</si>
  <si>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</si>
  <si>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</si>
  <si>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</si>
  <si>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</si>
  <si>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</si>
  <si>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</si>
  <si>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</si>
  <si>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</si>
  <si>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</si>
  <si>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</si>
  <si>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</si>
  <si>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</si>
  <si>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</si>
  <si>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</si>
  <si>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</si>
  <si>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</si>
  <si>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</si>
  <si>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</si>
  <si>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</si>
  <si>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</si>
  <si>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</si>
  <si>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</si>
  <si>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</si>
  <si>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</si>
  <si>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</si>
  <si>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</si>
  <si>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</si>
  <si>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</si>
  <si>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</si>
  <si>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</si>
  <si>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</si>
  <si>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</si>
  <si>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</si>
  <si>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</si>
  <si>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</si>
  <si>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</si>
  <si>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</si>
  <si>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</si>
  <si>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</si>
  <si>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</si>
  <si>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</si>
  <si>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</si>
  <si>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</si>
  <si>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</si>
  <si>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</si>
  <si>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</si>
  <si>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</si>
  <si>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</si>
  <si>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</si>
  <si>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</si>
  <si>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</si>
  <si>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</si>
  <si>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</si>
  <si>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</si>
  <si>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</si>
  <si>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</si>
  <si>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</si>
  <si>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</si>
  <si>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</si>
  <si>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</si>
  <si>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</si>
  <si>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</si>
  <si>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</si>
  <si>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</si>
  <si>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</si>
  <si>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</si>
  <si>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</si>
  <si>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</si>
  <si>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</si>
  <si>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</si>
  <si>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</si>
  <si>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</si>
  <si>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</si>
  <si>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</si>
  <si>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</si>
  <si>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</si>
  <si>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</si>
  <si>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</si>
  <si>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</si>
  <si>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</si>
  <si>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</si>
  <si>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</si>
  <si>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</si>
  <si>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</si>
  <si>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</si>
  <si>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</si>
  <si>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</si>
  <si>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</si>
  <si>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</si>
  <si>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</si>
  <si>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</si>
  <si>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</si>
  <si>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</si>
  <si>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</si>
  <si>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</si>
  <si>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</si>
  <si>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</si>
  <si>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</si>
  <si>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</si>
  <si>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</si>
  <si>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</si>
  <si>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</si>
  <si>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</si>
  <si>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</si>
  <si>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</si>
  <si>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</si>
  <si>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</si>
  <si>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</si>
  <si>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</si>
  <si>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</si>
  <si>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</si>
  <si>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</si>
  <si>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</si>
  <si>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</si>
  <si>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</si>
  <si>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</si>
  <si>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</si>
  <si>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</si>
  <si>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</si>
  <si>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</si>
  <si>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</si>
  <si>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</si>
  <si>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</si>
  <si>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</si>
  <si>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</si>
  <si>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</si>
  <si>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</si>
  <si>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</si>
  <si>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</si>
  <si>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</si>
  <si>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</si>
  <si>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</si>
  <si>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</si>
  <si>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</si>
  <si>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</si>
  <si>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</si>
  <si>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</si>
  <si>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</si>
  <si>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</si>
  <si>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</si>
  <si>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</si>
  <si>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</si>
  <si>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</si>
  <si>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</si>
  <si>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</si>
  <si>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</si>
  <si>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</si>
  <si>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</si>
  <si>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</si>
  <si>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</si>
  <si>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</si>
  <si>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</si>
  <si>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</si>
  <si>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</si>
  <si>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</si>
  <si>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</si>
  <si>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</si>
  <si>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</si>
  <si>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</si>
  <si>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</si>
  <si>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</si>
  <si>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</si>
  <si>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</si>
  <si>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</si>
  <si>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</si>
  <si>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</si>
  <si>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</si>
  <si>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</si>
  <si>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</si>
  <si>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</si>
  <si>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</si>
  <si>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</si>
  <si>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</si>
  <si>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</si>
  <si>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</si>
  <si>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</si>
  <si>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</si>
  <si>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</si>
  <si>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</si>
  <si>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</si>
  <si>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</si>
  <si>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</si>
  <si>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</si>
  <si>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</si>
  <si>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</si>
  <si>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</si>
  <si>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</si>
  <si>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</si>
  <si>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</si>
  <si>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</si>
  <si>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</si>
  <si>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</si>
  <si>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</si>
  <si>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</si>
  <si>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</si>
  <si>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</si>
  <si>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</si>
  <si>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</si>
  <si>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</si>
  <si>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</si>
  <si>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</si>
  <si>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</si>
  <si>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</si>
  <si>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</si>
  <si>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</si>
  <si>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</si>
  <si>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</si>
  <si>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</si>
  <si>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</si>
  <si>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</si>
  <si>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</si>
  <si>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</si>
  <si>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</si>
  <si>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</si>
  <si>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</si>
  <si>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</si>
  <si>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</si>
  <si>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</si>
  <si>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</si>
  <si>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</si>
  <si>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</si>
  <si>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</si>
  <si>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</si>
  <si>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</si>
  <si>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</si>
  <si>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</si>
  <si>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</si>
  <si>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</si>
  <si>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</si>
  <si>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</si>
  <si>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</si>
  <si>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</si>
  <si>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</si>
  <si>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</si>
  <si>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</si>
  <si>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</si>
  <si>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</si>
  <si>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</si>
  <si>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</si>
  <si>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</si>
  <si>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</si>
  <si>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</si>
  <si>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</si>
  <si>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</si>
  <si>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</si>
  <si>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</si>
  <si>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</si>
  <si>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</si>
  <si>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</si>
  <si>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</si>
  <si>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</si>
  <si>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</si>
  <si>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</si>
  <si>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</si>
  <si>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</si>
  <si>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</si>
  <si>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</si>
  <si>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</si>
  <si>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</si>
  <si>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</si>
  <si>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</si>
  <si>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</si>
  <si>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</si>
  <si>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</si>
  <si>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</si>
  <si>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</si>
  <si>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</si>
  <si>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</si>
  <si>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</si>
  <si>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</si>
  <si>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</si>
  <si>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</si>
  <si>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</si>
  <si>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</si>
  <si>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</si>
  <si>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</si>
  <si>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</si>
  <si>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</si>
  <si>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</si>
  <si>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</si>
  <si>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</si>
  <si>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</si>
  <si>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</si>
  <si>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</si>
  <si>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</si>
  <si>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</si>
  <si>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</si>
  <si>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</si>
  <si>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</si>
  <si>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</si>
  <si>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</si>
  <si>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</si>
  <si>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</si>
  <si>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</si>
  <si>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</si>
  <si>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</si>
  <si>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</si>
  <si>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</si>
  <si>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</si>
  <si>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</si>
  <si>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</si>
  <si>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</si>
  <si>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</si>
  <si>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</si>
  <si>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</si>
  <si>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</si>
  <si>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</si>
  <si>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</si>
  <si>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</si>
  <si>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</si>
  <si>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</si>
  <si>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</si>
  <si>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</si>
  <si>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</si>
  <si>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</si>
  <si>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</si>
  <si>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</si>
  <si>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</si>
  <si>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</si>
  <si>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</si>
  <si>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</si>
  <si>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</si>
  <si>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</si>
  <si>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</si>
  <si>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</si>
  <si>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</si>
  <si>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</si>
  <si>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</si>
  <si>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</si>
  <si>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</si>
  <si>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</si>
  <si>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</si>
  <si>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</si>
  <si>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</si>
  <si>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</si>
  <si>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</si>
  <si>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</si>
  <si>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</si>
  <si>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</si>
  <si>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</si>
  <si>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</si>
  <si>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</si>
  <si>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</si>
  <si>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</si>
  <si>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</si>
  <si>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</si>
  <si>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</si>
  <si>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</si>
  <si>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</si>
  <si>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</si>
  <si>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</si>
  <si>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</si>
  <si>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</si>
  <si>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</si>
  <si>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</si>
  <si>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</si>
  <si>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</si>
  <si>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</si>
  <si>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</si>
  <si>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</si>
  <si>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</si>
  <si>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</si>
  <si>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</si>
  <si>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</si>
  <si>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</si>
  <si>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</si>
  <si>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</si>
  <si>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</si>
  <si>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</si>
  <si>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</si>
  <si>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</si>
  <si>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</si>
  <si>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</si>
  <si>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</si>
  <si>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</si>
  <si>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</si>
  <si>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</si>
  <si>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</si>
  <si>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</si>
  <si>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</si>
  <si>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</si>
  <si>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</si>
  <si>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</si>
  <si>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</si>
  <si>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</si>
  <si>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</si>
  <si>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</si>
  <si>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</si>
  <si>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</si>
  <si>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</si>
  <si>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</si>
  <si>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</si>
  <si>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</si>
  <si>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</si>
  <si>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</si>
  <si>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</si>
  <si>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</si>
  <si>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</si>
  <si>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</si>
  <si>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</si>
  <si>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</si>
  <si>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</si>
  <si>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</si>
  <si>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</si>
  <si>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</si>
  <si>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</si>
  <si>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</si>
  <si>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</si>
  <si>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</si>
  <si>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</si>
  <si>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</si>
  <si>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</si>
  <si>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</si>
  <si>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</si>
  <si>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</si>
  <si>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</si>
  <si>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</si>
  <si>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</si>
  <si>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</si>
  <si>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</si>
  <si>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</si>
  <si>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</si>
  <si>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</si>
  <si>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</si>
  <si>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</si>
  <si>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</si>
  <si>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</si>
  <si>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</si>
  <si>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</si>
  <si>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</si>
  <si>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</si>
  <si>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</si>
  <si>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</si>
  <si>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</si>
  <si>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</si>
  <si>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</si>
  <si>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</si>
  <si>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</si>
  <si>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</si>
  <si>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</si>
  <si>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</si>
  <si>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</si>
  <si>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</si>
  <si>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</si>
  <si>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</si>
  <si>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</si>
  <si>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</si>
  <si>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</si>
  <si>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</si>
  <si>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</si>
  <si>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</si>
  <si>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</si>
  <si>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</si>
  <si>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</si>
  <si>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</si>
  <si>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</si>
  <si>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</si>
  <si>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</si>
  <si>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</si>
  <si>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</si>
  <si>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</si>
  <si>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</si>
  <si>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</si>
  <si>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</si>
  <si>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</si>
  <si>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</si>
  <si>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</si>
  <si>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</si>
  <si>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</si>
  <si>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</si>
  <si>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</si>
  <si>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</si>
  <si>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</si>
  <si>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</si>
  <si>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</si>
  <si>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</si>
  <si>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</si>
  <si>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</si>
  <si>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</si>
  <si>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</si>
  <si>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</si>
  <si>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</si>
  <si>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</si>
  <si>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</si>
  <si>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</si>
  <si>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</si>
  <si>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</si>
  <si>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</si>
  <si>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</si>
  <si>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</si>
  <si>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</si>
  <si>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</si>
  <si>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</si>
  <si>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</si>
  <si>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</si>
  <si>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</si>
  <si>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</si>
  <si>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</si>
  <si>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</si>
  <si>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</si>
  <si>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</si>
  <si>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</si>
  <si>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</si>
  <si>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</si>
  <si>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</si>
  <si>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</si>
  <si>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</si>
  <si>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</si>
  <si>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</si>
  <si>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</si>
  <si>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</si>
  <si>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</si>
  <si>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</si>
  <si>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</si>
  <si>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</si>
  <si>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</si>
  <si>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</si>
  <si>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</si>
  <si>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</si>
  <si>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</si>
  <si>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</si>
  <si>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</si>
  <si>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</si>
  <si>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</si>
  <si>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</si>
  <si>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</si>
  <si>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</si>
  <si>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</si>
  <si>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</si>
  <si>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</si>
  <si>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</si>
  <si>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</si>
  <si>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</si>
  <si>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</si>
  <si>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</si>
  <si>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</si>
  <si>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</si>
  <si>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</si>
  <si>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</si>
  <si>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</si>
  <si>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</si>
  <si>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</si>
  <si>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</si>
  <si>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</si>
  <si>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</si>
  <si>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</si>
  <si>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</si>
  <si>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</si>
  <si>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</si>
  <si>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</si>
  <si>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</si>
  <si>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</si>
  <si>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</si>
  <si>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</si>
  <si>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</si>
  <si>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</si>
  <si>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</si>
  <si>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</si>
  <si>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</si>
  <si>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</si>
  <si>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</si>
  <si>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</si>
  <si>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</si>
  <si>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</si>
  <si>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</si>
  <si>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</si>
  <si>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</si>
  <si>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</si>
  <si>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</si>
  <si>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</si>
  <si>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</si>
  <si>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</si>
  <si>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</si>
  <si>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</si>
  <si>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</si>
  <si>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</si>
  <si>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</si>
  <si>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</si>
  <si>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</si>
  <si>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</si>
  <si>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</si>
  <si>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</si>
  <si>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</si>
  <si>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</si>
  <si>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</si>
  <si>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</si>
  <si>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</si>
  <si>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</si>
  <si>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</si>
  <si>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</si>
  <si>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</si>
  <si>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</si>
  <si>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</si>
  <si>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</si>
  <si>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</si>
  <si>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</si>
  <si>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</si>
  <si>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</si>
  <si>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</si>
  <si>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</si>
  <si>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</si>
  <si>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</si>
  <si>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</si>
  <si>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</si>
  <si>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</si>
  <si>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</si>
  <si>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</si>
  <si>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</si>
  <si>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</si>
  <si>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</si>
  <si>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</si>
  <si>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</si>
  <si>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</si>
  <si>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</si>
  <si>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</si>
  <si>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</si>
  <si>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</si>
  <si>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</si>
  <si>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</si>
  <si>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</si>
  <si>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</si>
  <si>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</si>
  <si>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</si>
  <si>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</si>
  <si>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</si>
  <si>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</si>
  <si>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</si>
  <si>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</si>
  <si>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</si>
  <si>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</si>
  <si>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</si>
  <si>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</si>
  <si>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</si>
  <si>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</si>
  <si>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</si>
  <si>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</si>
  <si>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</si>
  <si>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</si>
  <si>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</si>
  <si>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</si>
  <si>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</si>
  <si>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</si>
  <si>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</si>
  <si>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</si>
  <si>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</si>
  <si>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</si>
  <si>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</si>
  <si>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</si>
  <si>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</si>
  <si>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</si>
  <si>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</si>
  <si>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</si>
  <si>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</si>
  <si>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</si>
  <si>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</si>
  <si>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</si>
  <si>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</si>
  <si>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</si>
  <si>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</si>
  <si>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</si>
  <si>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</si>
  <si>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</si>
  <si>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</si>
  <si>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</si>
  <si>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</si>
  <si>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</si>
  <si>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</si>
  <si>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</si>
  <si>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</si>
  <si>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</si>
  <si>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</si>
  <si>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</si>
  <si>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</si>
  <si>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</si>
  <si>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</si>
  <si>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</si>
  <si>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</si>
  <si>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</si>
  <si>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</si>
  <si>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</si>
  <si>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</si>
  <si>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</si>
  <si>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</si>
  <si>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</si>
  <si>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</si>
  <si>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</si>
  <si>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</si>
  <si>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</si>
  <si>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</si>
  <si>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</si>
  <si>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</si>
  <si>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</si>
  <si>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</si>
  <si>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</si>
  <si>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</si>
  <si>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</si>
  <si>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</si>
  <si>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</si>
  <si>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</si>
  <si>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</si>
  <si>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</si>
  <si>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</si>
  <si>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</si>
  <si>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</si>
  <si>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</si>
  <si>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</si>
  <si>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</si>
  <si>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</si>
  <si>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</si>
  <si>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</si>
  <si>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</si>
  <si>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</si>
  <si>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</si>
  <si>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</si>
  <si>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</si>
  <si>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</si>
  <si>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</si>
  <si>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</si>
  <si>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</si>
  <si>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</si>
  <si>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</si>
  <si>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</si>
  <si>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</si>
  <si>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</si>
  <si>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</si>
  <si>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</si>
  <si>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</si>
  <si>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</si>
  <si>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</si>
  <si>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</si>
  <si>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</si>
  <si>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</si>
  <si>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</si>
  <si>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</si>
  <si>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</si>
  <si>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</si>
  <si>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</si>
  <si>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</si>
  <si>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</si>
  <si>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</si>
  <si>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</si>
  <si>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</si>
  <si>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</si>
  <si>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</si>
  <si>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</si>
  <si>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</si>
  <si>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</si>
  <si>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</si>
  <si>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</si>
  <si>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</si>
  <si>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</si>
  <si>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</si>
  <si>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</si>
  <si>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</si>
  <si>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</si>
  <si>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</si>
  <si>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</si>
  <si>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</si>
  <si>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</si>
  <si>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</si>
  <si>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</si>
  <si>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</si>
  <si>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</si>
  <si>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</si>
  <si>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</si>
  <si>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</si>
  <si>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</si>
  <si>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</si>
  <si>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</si>
  <si>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</si>
  <si>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</si>
  <si>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</si>
  <si>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</si>
  <si>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</si>
  <si>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</si>
  <si>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</si>
  <si>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</si>
  <si>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</si>
  <si>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</si>
  <si>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</si>
  <si>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</si>
  <si>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</si>
  <si>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</si>
  <si>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</si>
  <si>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</si>
  <si>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</si>
  <si>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</si>
  <si>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</si>
  <si>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</si>
  <si>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</si>
  <si>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</si>
  <si>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</si>
  <si>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</si>
  <si>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</si>
  <si>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</si>
  <si>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</si>
  <si>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</si>
  <si>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</si>
  <si>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</si>
  <si>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</si>
  <si>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</si>
  <si>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</si>
  <si>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</si>
  <si>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</si>
  <si>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</si>
  <si>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</si>
  <si>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</si>
  <si>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</si>
  <si>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</si>
  <si>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</si>
  <si>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</si>
  <si>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</si>
  <si>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</si>
  <si>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</si>
  <si>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</si>
  <si>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</si>
  <si>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</si>
  <si>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</si>
  <si>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</si>
  <si>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</si>
  <si>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</si>
  <si>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</si>
  <si>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</si>
  <si>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</si>
  <si>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</si>
  <si>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</si>
  <si>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</si>
  <si>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</si>
  <si>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</si>
  <si>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</si>
  <si>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</si>
  <si>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</si>
  <si>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</si>
  <si>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</si>
  <si>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</si>
  <si>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</si>
  <si>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</si>
  <si>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</si>
  <si>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</si>
  <si>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</si>
  <si>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</si>
  <si>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</si>
  <si>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</si>
  <si>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</si>
  <si>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</si>
  <si>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</si>
  <si>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</si>
  <si>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</si>
  <si>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</si>
  <si>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</si>
  <si>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</si>
  <si>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</si>
  <si>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</si>
  <si>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</si>
  <si>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</si>
  <si>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</si>
  <si>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</si>
  <si>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</si>
  <si>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</si>
  <si>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</si>
  <si>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</si>
  <si>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</si>
  <si>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</si>
  <si>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</si>
  <si>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</si>
  <si>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</si>
  <si>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</si>
  <si>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</si>
  <si>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</si>
  <si>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</si>
  <si>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</si>
  <si>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</si>
  <si>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</si>
  <si>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</si>
  <si>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</si>
  <si>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</si>
  <si>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</si>
  <si>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</si>
  <si>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</si>
  <si>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</si>
  <si>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</si>
  <si>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</si>
  <si>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</si>
  <si>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</si>
  <si>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</si>
  <si>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</si>
  <si>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</si>
  <si>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</si>
  <si>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</si>
  <si>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</si>
  <si>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</si>
  <si>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</si>
  <si>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</si>
  <si>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</si>
  <si>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</si>
  <si>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</si>
  <si>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</si>
  <si>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</si>
  <si>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</si>
  <si>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</si>
  <si>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</si>
  <si>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</si>
  <si>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</si>
  <si>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</si>
  <si>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</si>
  <si>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</si>
  <si>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</si>
  <si>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</si>
  <si>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</si>
  <si>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</si>
  <si>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</si>
  <si>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</si>
  <si>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</si>
  <si>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</si>
  <si>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</si>
  <si>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</si>
  <si>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</si>
  <si>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</si>
  <si>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</si>
  <si>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</si>
  <si>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</si>
  <si>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</si>
  <si>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</si>
  <si>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</si>
  <si>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</si>
  <si>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</si>
  <si>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</si>
  <si>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</si>
  <si>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</si>
  <si>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</si>
  <si>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</si>
  <si>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</si>
  <si>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</si>
  <si>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</si>
  <si>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</si>
  <si>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</si>
  <si>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</si>
  <si>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</si>
  <si>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</si>
  <si>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</si>
  <si>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</si>
  <si>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</si>
  <si>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</si>
  <si>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</si>
  <si>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</si>
  <si>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</si>
  <si>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</si>
  <si>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</si>
  <si>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</si>
  <si>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</si>
  <si>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</si>
  <si>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</si>
  <si>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</si>
  <si>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</si>
  <si>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</si>
  <si>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</si>
  <si>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</si>
  <si>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</si>
  <si>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</si>
  <si>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</si>
  <si>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</si>
  <si>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</si>
  <si>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</si>
  <si>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</si>
  <si>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</si>
  <si>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</si>
  <si>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</si>
  <si>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</si>
  <si>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</si>
  <si>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</si>
  <si>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</si>
  <si>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</si>
  <si>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</si>
  <si>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</si>
  <si>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</si>
  <si>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</si>
  <si>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</si>
  <si>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</si>
  <si>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</si>
  <si>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</si>
  <si>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</si>
  <si>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</si>
  <si>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</si>
  <si>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</si>
  <si>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</si>
  <si>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</si>
  <si>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</si>
  <si>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</si>
  <si>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</si>
  <si>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</si>
  <si>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</si>
  <si>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</si>
  <si>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</si>
  <si>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</si>
  <si>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</si>
  <si>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</si>
  <si>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</si>
  <si>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</si>
  <si>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</si>
  <si>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</si>
  <si>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</si>
  <si>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</si>
  <si>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</si>
  <si>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</si>
  <si>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</si>
  <si>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</si>
  <si>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</si>
  <si>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</si>
  <si>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</si>
  <si>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</si>
  <si>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</si>
  <si>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</si>
  <si>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</si>
  <si>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</si>
  <si>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</si>
  <si>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</si>
  <si>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</si>
  <si>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</si>
  <si>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</si>
  <si>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</si>
  <si>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</si>
  <si>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</si>
  <si>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</si>
  <si>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</si>
  <si>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</si>
  <si>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</si>
  <si>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</si>
  <si>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</si>
  <si>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</si>
  <si>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</si>
  <si>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</si>
  <si>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</si>
  <si>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</si>
  <si>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</si>
  <si>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</si>
  <si>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</si>
  <si>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</si>
  <si>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</si>
  <si>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</si>
  <si>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</si>
  <si>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</si>
  <si>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</si>
  <si>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</si>
  <si>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</si>
  <si>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</si>
  <si>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</si>
  <si>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</si>
  <si>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</si>
  <si>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</si>
  <si>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</si>
  <si>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</si>
  <si>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</si>
  <si>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</si>
  <si>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</si>
  <si>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</si>
  <si>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</si>
  <si>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</si>
  <si>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</si>
  <si>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</si>
  <si>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</si>
  <si>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</si>
  <si>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</si>
  <si>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</si>
  <si>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</si>
  <si>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</si>
  <si>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</si>
  <si>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</si>
  <si>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</si>
  <si>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</si>
  <si>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</si>
  <si>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</si>
  <si>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</si>
  <si>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</si>
  <si>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</si>
  <si>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</si>
  <si>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</si>
  <si>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</si>
  <si>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</si>
  <si>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</si>
  <si>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</si>
  <si>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</si>
  <si>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</si>
  <si>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</si>
  <si>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</si>
  <si>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</si>
  <si>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</si>
  <si>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</si>
  <si>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</si>
  <si>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</si>
  <si>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</si>
  <si>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</si>
  <si>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</si>
  <si>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</si>
  <si>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</si>
  <si>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</si>
  <si>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</si>
  <si>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</si>
  <si>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</si>
  <si>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</si>
  <si>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</si>
  <si>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</si>
  <si>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</si>
  <si>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</si>
  <si>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</si>
  <si>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</si>
  <si>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</si>
  <si>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</si>
  <si>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</si>
  <si>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</si>
  <si>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</si>
  <si>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</si>
  <si>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</si>
  <si>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</si>
  <si>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</si>
  <si>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</si>
  <si>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</si>
  <si>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</si>
  <si>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</si>
  <si>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</si>
  <si>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</si>
  <si>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</si>
  <si>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</si>
  <si>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</si>
  <si>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</si>
  <si>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</si>
  <si>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</si>
  <si>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</si>
  <si>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</si>
  <si>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</si>
  <si>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</si>
  <si>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</si>
  <si>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</si>
  <si>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</si>
  <si>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</si>
  <si>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</si>
  <si>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</si>
  <si>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</si>
  <si>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</si>
  <si>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</si>
  <si>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</si>
  <si>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</si>
  <si>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</si>
  <si>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</si>
  <si>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</si>
  <si>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</si>
  <si>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</si>
  <si>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</si>
  <si>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</si>
  <si>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</si>
  <si>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</si>
  <si>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</si>
  <si>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</si>
  <si>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</si>
  <si>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</si>
  <si>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</si>
  <si>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</si>
  <si>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</si>
  <si>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</si>
  <si>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</si>
  <si>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</si>
  <si>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</si>
  <si>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</si>
  <si>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</si>
  <si>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</si>
  <si>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</si>
  <si>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</si>
  <si>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</si>
  <si>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</si>
  <si>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</si>
  <si>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</si>
  <si>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</si>
  <si>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</si>
  <si>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</si>
  <si>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</si>
  <si>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</si>
  <si>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</si>
  <si>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</si>
  <si>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</si>
  <si>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</si>
  <si>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</si>
  <si>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</si>
  <si>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</si>
  <si>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</si>
  <si>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</si>
  <si>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</si>
  <si>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</si>
  <si>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</si>
  <si>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</si>
  <si>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</si>
  <si>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</si>
  <si>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</si>
  <si>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</si>
  <si>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</si>
  <si>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</si>
  <si>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</si>
  <si>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</si>
  <si>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</si>
  <si>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</si>
  <si>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</si>
  <si>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</si>
  <si>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</si>
  <si>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</si>
  <si>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</si>
  <si>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</si>
  <si>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</si>
  <si>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</si>
  <si>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</si>
  <si>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</si>
  <si>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</si>
  <si>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</si>
  <si>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</si>
  <si>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</si>
  <si>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</si>
  <si>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</si>
  <si>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</si>
  <si>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</si>
  <si>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</si>
  <si>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</si>
  <si>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</si>
  <si>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</si>
  <si>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</si>
  <si>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</si>
  <si>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</si>
  <si>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</si>
  <si>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</si>
  <si>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</si>
  <si>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</si>
  <si>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</si>
  <si>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</si>
  <si>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</si>
  <si>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</si>
  <si>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</si>
  <si>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</si>
  <si>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</si>
  <si>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</si>
  <si>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</si>
  <si>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</si>
  <si>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</si>
  <si>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</si>
  <si>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</si>
  <si>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</si>
  <si>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</si>
  <si>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</si>
  <si>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</si>
  <si>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</si>
  <si>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</si>
  <si>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</si>
  <si>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</si>
  <si>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</si>
  <si>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</si>
  <si>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</si>
  <si>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</si>
  <si>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</si>
  <si>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</si>
  <si>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</si>
  <si>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</si>
  <si>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</si>
  <si>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</si>
  <si>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</si>
  <si>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</si>
  <si>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</si>
  <si>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</si>
  <si>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</si>
  <si>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</si>
  <si>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</si>
  <si>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</si>
  <si>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</si>
  <si>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</si>
  <si>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</si>
  <si>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</si>
  <si>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</si>
  <si>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</si>
  <si>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</si>
  <si>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</si>
  <si>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</si>
  <si>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</si>
  <si>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</si>
  <si>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</si>
  <si>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</si>
  <si>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</si>
  <si>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</si>
  <si>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</si>
  <si>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</si>
  <si>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</si>
  <si>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</si>
  <si>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</si>
  <si>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</si>
  <si>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</si>
  <si>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</si>
  <si>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</si>
  <si>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</si>
  <si>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</si>
  <si>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</si>
  <si>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</si>
  <si>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</si>
  <si>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</si>
  <si>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</si>
  <si>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</si>
  <si>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</si>
  <si>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</si>
  <si>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</si>
  <si>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</si>
  <si>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</si>
  <si>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</si>
  <si>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</si>
  <si>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</si>
  <si>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</si>
  <si>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</si>
  <si>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</si>
  <si>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</si>
  <si>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</si>
  <si>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</si>
  <si>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</si>
  <si>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</si>
  <si>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</si>
  <si>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</si>
  <si>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</si>
  <si>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</si>
  <si>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</si>
  <si>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</si>
  <si>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</si>
  <si>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</si>
  <si>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</si>
  <si>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</si>
  <si>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</si>
  <si>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</si>
  <si>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</si>
  <si>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</si>
  <si>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</si>
  <si>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</si>
  <si>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</si>
  <si>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</si>
  <si>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</si>
  <si>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</si>
  <si>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</si>
  <si>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</si>
  <si>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</si>
  <si>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</si>
  <si>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</si>
  <si>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</si>
  <si>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</si>
  <si>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</si>
  <si>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</si>
  <si>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</si>
  <si>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</si>
  <si>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</si>
  <si>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</si>
  <si>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</si>
  <si>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</si>
  <si>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</si>
  <si>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</si>
  <si>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</si>
  <si>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</si>
  <si>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</si>
  <si>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</si>
  <si>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</si>
  <si>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</si>
  <si>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</si>
  <si>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</si>
  <si>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</si>
  <si>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</si>
  <si>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</si>
  <si>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</si>
  <si>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</si>
  <si>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</si>
  <si>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</si>
  <si>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</si>
  <si>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</si>
  <si>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</si>
  <si>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</si>
  <si>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</si>
  <si>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</si>
  <si>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</si>
  <si>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</si>
  <si>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</si>
  <si>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</si>
  <si>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</si>
  <si>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</si>
  <si>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</si>
  <si>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</si>
  <si>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</si>
  <si>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</si>
  <si>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</si>
  <si>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</si>
  <si>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</si>
  <si>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</si>
  <si>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</si>
  <si>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</si>
  <si>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</si>
  <si>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</si>
  <si>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</si>
  <si>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</si>
  <si>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</si>
  <si>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</si>
  <si>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</si>
  <si>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</si>
  <si>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</si>
  <si>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</si>
  <si>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</si>
  <si>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</si>
  <si>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</si>
  <si>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</si>
  <si>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</si>
  <si>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</si>
  <si>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</si>
  <si>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</si>
  <si>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</si>
  <si>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</si>
  <si>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</si>
  <si>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</si>
  <si>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</si>
  <si>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</si>
  <si>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</si>
  <si>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</si>
  <si>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</si>
  <si>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</si>
  <si>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</si>
  <si>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</si>
  <si>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</si>
  <si>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</si>
  <si>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</si>
  <si>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</si>
  <si>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</si>
  <si>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</si>
  <si>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</si>
  <si>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</si>
  <si>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</si>
  <si>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</si>
  <si>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</si>
  <si>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</si>
  <si>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</si>
  <si>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</si>
  <si>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</si>
  <si>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</si>
  <si>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</si>
  <si>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</si>
  <si>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</si>
  <si>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</si>
  <si>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</si>
  <si>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</si>
  <si>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</si>
  <si>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</si>
  <si>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</si>
  <si>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</si>
  <si>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</si>
  <si>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</si>
  <si>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</si>
  <si>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</si>
  <si>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</si>
  <si>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</si>
  <si>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</si>
  <si>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</si>
  <si>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</si>
  <si>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</si>
  <si>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</si>
  <si>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</si>
  <si>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</si>
  <si>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</si>
  <si>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</si>
  <si>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</si>
  <si>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</si>
  <si>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</si>
  <si>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</si>
  <si>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</si>
  <si>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</si>
  <si>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</si>
  <si>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</si>
  <si>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</si>
  <si>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</si>
  <si>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</si>
  <si>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</si>
  <si>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</si>
  <si>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</si>
  <si>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</si>
  <si>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</si>
  <si>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</si>
  <si>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</si>
  <si>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</si>
  <si>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</si>
  <si>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</si>
  <si>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</si>
  <si>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</si>
  <si>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</si>
  <si>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</si>
  <si>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</si>
  <si>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</si>
  <si>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</si>
  <si>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</si>
  <si>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</si>
  <si>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</si>
  <si>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</si>
  <si>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</si>
  <si>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</si>
  <si>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</si>
  <si>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</si>
  <si>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</si>
  <si>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</si>
  <si>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</si>
  <si>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</si>
  <si>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</si>
  <si>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</si>
  <si>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</si>
  <si>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</si>
  <si>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</si>
  <si>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</si>
  <si>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</si>
  <si>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</si>
  <si>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</si>
  <si>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</si>
  <si>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</si>
  <si>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</si>
  <si>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</si>
  <si>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</si>
  <si>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</si>
  <si>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</si>
  <si>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</si>
  <si>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</si>
  <si>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</si>
  <si>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</si>
  <si>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</si>
  <si>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</si>
  <si>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</si>
  <si>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</si>
  <si>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</si>
  <si>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</si>
  <si>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</si>
  <si>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</si>
  <si>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</si>
  <si>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</si>
  <si>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</si>
  <si>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</si>
  <si>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</si>
  <si>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</si>
  <si>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</si>
  <si>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</si>
  <si>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</si>
  <si>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</si>
  <si>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</si>
  <si>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</si>
  <si>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</si>
  <si>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</si>
  <si>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</si>
  <si>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</si>
  <si>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</si>
  <si>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</si>
  <si>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</si>
  <si>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</si>
  <si>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</si>
  <si>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</si>
  <si>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</si>
  <si>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</si>
  <si>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</si>
  <si>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</si>
  <si>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</si>
  <si>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</si>
  <si>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</si>
  <si>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</si>
  <si>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</si>
  <si>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</si>
  <si>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</si>
  <si>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</si>
  <si>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</si>
  <si>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</si>
  <si>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</si>
  <si>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</si>
  <si>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</si>
  <si>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</si>
  <si>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</si>
  <si>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</si>
  <si>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</si>
  <si>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</si>
  <si>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</si>
  <si>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</si>
  <si>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</si>
  <si>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</si>
  <si>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</si>
  <si>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</si>
  <si>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</si>
  <si>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</si>
  <si>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</si>
  <si>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</si>
  <si>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</si>
  <si>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</si>
  <si>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</si>
  <si>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</si>
  <si>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</si>
  <si>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</si>
  <si>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</si>
  <si>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</si>
  <si>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</si>
  <si>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</si>
  <si>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</si>
  <si>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</si>
  <si>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</si>
  <si>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</si>
  <si>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</si>
  <si>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</si>
  <si>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</si>
  <si>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</si>
  <si>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</si>
  <si>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</si>
  <si>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</si>
  <si>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</si>
  <si>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</si>
  <si>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</si>
  <si>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</si>
  <si>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</si>
  <si>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</si>
  <si>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</si>
  <si>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</si>
  <si>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</si>
  <si>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</si>
  <si>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</si>
  <si>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</si>
  <si>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</si>
  <si>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</si>
  <si>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</si>
  <si>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</si>
  <si>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</si>
  <si>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</si>
  <si>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</si>
  <si>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</si>
  <si>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</si>
  <si>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</si>
  <si>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</si>
  <si>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</si>
  <si>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</si>
  <si>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</si>
  <si>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</si>
  <si>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</si>
  <si>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</si>
  <si>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</si>
  <si>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</si>
  <si>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</si>
  <si>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</si>
  <si>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</si>
  <si>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</si>
  <si>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</si>
  <si>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</si>
  <si>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</si>
  <si>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</si>
  <si>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</si>
  <si>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</si>
  <si>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</si>
  <si>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</si>
  <si>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</si>
  <si>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</si>
  <si>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</si>
  <si>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</si>
  <si>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</si>
  <si>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</si>
  <si>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</si>
  <si>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</si>
  <si>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</si>
  <si>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</si>
  <si>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</si>
  <si>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</si>
  <si>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</si>
  <si>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</si>
  <si>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</si>
  <si>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</si>
  <si>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</si>
  <si>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</si>
  <si>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</si>
  <si>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</si>
  <si>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</si>
  <si>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</si>
  <si>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</si>
  <si>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</si>
  <si>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</si>
  <si>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</si>
  <si>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</si>
  <si>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</si>
  <si>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</si>
  <si>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</si>
  <si>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</si>
  <si>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</si>
  <si>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</si>
  <si>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</si>
  <si>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</si>
  <si>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</si>
  <si>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</si>
  <si>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</si>
  <si>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</si>
  <si>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</si>
  <si>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</si>
  <si>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</si>
  <si>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</si>
  <si>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</si>
  <si>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</si>
  <si>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</si>
  <si>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</si>
  <si>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</si>
  <si>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</si>
  <si>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</si>
  <si>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</si>
  <si>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</si>
  <si>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</si>
  <si>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</si>
  <si>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</si>
  <si>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</si>
  <si>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</si>
  <si>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</si>
  <si>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</si>
  <si>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</si>
  <si>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</si>
  <si>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</si>
  <si>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</si>
  <si>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</si>
  <si>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</si>
  <si>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</si>
  <si>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</si>
  <si>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</si>
  <si>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</si>
  <si>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</si>
  <si>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</si>
  <si>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</si>
  <si>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</si>
  <si>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</si>
  <si>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</si>
  <si>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</si>
  <si>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</si>
  <si>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</si>
  <si>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</si>
  <si>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</si>
  <si>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</si>
  <si>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</si>
  <si>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</si>
  <si>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</si>
  <si>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</si>
  <si>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</si>
  <si>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</si>
  <si>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</si>
  <si>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</si>
  <si>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</si>
  <si>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</si>
  <si>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</si>
  <si>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</si>
  <si>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</si>
  <si>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</si>
  <si>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</si>
  <si>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</si>
  <si>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</si>
  <si>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</si>
  <si>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</si>
  <si>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</si>
  <si>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</si>
  <si>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</si>
  <si>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</si>
  <si>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</si>
  <si>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</si>
  <si>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</si>
  <si>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</si>
  <si>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</si>
  <si>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</si>
  <si>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</si>
  <si>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</si>
  <si>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</si>
  <si>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</si>
  <si>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</si>
  <si>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</si>
  <si>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</si>
  <si>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</si>
  <si>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</si>
  <si>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</si>
  <si>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</si>
  <si>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</si>
  <si>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</si>
  <si>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</si>
  <si>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</si>
  <si>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</si>
  <si>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</si>
  <si>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</si>
  <si>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</si>
  <si>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</si>
  <si>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</si>
  <si>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</si>
  <si>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</si>
  <si>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</si>
  <si>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</si>
  <si>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</si>
  <si>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</si>
  <si>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</si>
  <si>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</si>
  <si>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</si>
  <si>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</si>
  <si>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</si>
  <si>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</si>
  <si>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</si>
  <si>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</si>
  <si>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</si>
  <si>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</si>
  <si>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</si>
  <si>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</si>
  <si>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</si>
  <si>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</si>
  <si>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</si>
  <si>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</si>
  <si>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</si>
  <si>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</si>
  <si>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</si>
  <si>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</si>
  <si>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</si>
  <si>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</si>
  <si>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</si>
  <si>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</si>
  <si>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</si>
  <si>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</si>
  <si>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</si>
  <si>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</si>
  <si>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</si>
  <si>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</si>
  <si>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</si>
  <si>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</si>
  <si>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</si>
  <si>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</si>
  <si>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</si>
  <si>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</si>
  <si>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</si>
  <si>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</si>
  <si>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</si>
  <si>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</si>
  <si>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</si>
  <si>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</si>
  <si>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</si>
  <si>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</si>
  <si>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</si>
  <si>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</si>
  <si>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</si>
  <si>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</si>
  <si>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</si>
  <si>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</si>
  <si>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</si>
  <si>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</si>
  <si>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</si>
  <si>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</si>
  <si>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</si>
  <si>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</si>
  <si>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</si>
  <si>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</si>
  <si>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</si>
  <si>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</si>
  <si>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</si>
  <si>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</si>
  <si>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</si>
  <si>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</si>
  <si>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</si>
  <si>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</si>
  <si>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</si>
  <si>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</si>
  <si>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</si>
  <si>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</si>
  <si>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</si>
  <si>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</si>
  <si>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</si>
  <si>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</si>
  <si>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</si>
  <si>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</si>
  <si>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</si>
  <si>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</si>
  <si>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</si>
  <si>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</si>
  <si>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</si>
  <si>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</si>
  <si>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</si>
  <si>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</si>
  <si>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</si>
  <si>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</si>
  <si>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</si>
  <si>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</si>
  <si>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</si>
  <si>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</si>
  <si>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</si>
  <si>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</si>
  <si>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</si>
  <si>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</si>
  <si>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</si>
  <si>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</si>
  <si>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</si>
  <si>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</si>
  <si>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</si>
  <si>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</si>
  <si>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</si>
  <si>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</si>
  <si>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</si>
  <si>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</si>
  <si>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</si>
  <si>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</si>
  <si>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</si>
  <si>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</si>
  <si>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</si>
  <si>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</si>
  <si>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</si>
  <si>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</si>
  <si>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</si>
  <si>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</si>
  <si>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</si>
  <si>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</si>
  <si>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</si>
  <si>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</si>
  <si>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</si>
  <si>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</si>
  <si>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</si>
  <si>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</si>
  <si>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</si>
  <si>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</si>
  <si>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</si>
  <si>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</si>
  <si>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</si>
  <si>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</si>
  <si>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</si>
  <si>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</si>
  <si>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</si>
  <si>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</si>
  <si>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</si>
  <si>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</si>
  <si>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</si>
  <si>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</si>
  <si>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</si>
  <si>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</si>
  <si>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</si>
  <si>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</si>
  <si>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</si>
  <si>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</si>
  <si>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</si>
  <si>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</si>
  <si>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</si>
  <si>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</si>
  <si>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</si>
  <si>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</si>
  <si>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</si>
  <si>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</si>
  <si>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</si>
  <si>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</si>
  <si>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</si>
  <si>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</si>
  <si>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</si>
  <si>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</si>
  <si>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</si>
  <si>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</si>
  <si>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</si>
  <si>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</si>
  <si>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</si>
  <si>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</si>
  <si>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</si>
  <si>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</si>
  <si>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</si>
  <si>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</si>
  <si>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</si>
  <si>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</si>
  <si>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</si>
  <si>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</si>
  <si>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</si>
  <si>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</si>
  <si>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</si>
  <si>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</si>
  <si>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</si>
  <si>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</si>
  <si>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</si>
  <si>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</si>
  <si>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</si>
  <si>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</si>
  <si>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</si>
  <si>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</si>
  <si>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</si>
  <si>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</si>
  <si>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</si>
  <si>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</si>
  <si>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</si>
  <si>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</si>
  <si>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</si>
  <si>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</si>
  <si>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</si>
  <si>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</si>
  <si>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</si>
  <si>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</si>
  <si>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</si>
  <si>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</si>
  <si>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</si>
  <si>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</si>
  <si>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</si>
  <si>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</si>
  <si>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</si>
  <si>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</si>
  <si>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</si>
  <si>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</si>
  <si>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</si>
  <si>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</si>
  <si>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</si>
  <si>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</si>
  <si>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</si>
  <si>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</si>
  <si>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</si>
  <si>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</si>
  <si>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</si>
  <si>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</si>
  <si>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</si>
  <si>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</si>
  <si>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</si>
  <si>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</si>
  <si>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</si>
  <si>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</si>
  <si>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</si>
  <si>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</si>
  <si>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</si>
  <si>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</si>
  <si>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</si>
  <si>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</si>
  <si>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</si>
  <si>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</si>
  <si>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</si>
  <si>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</si>
  <si>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</si>
  <si>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</si>
  <si>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</si>
  <si>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</si>
  <si>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</si>
  <si>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</si>
  <si>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</si>
  <si>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</si>
  <si>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</si>
  <si>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</si>
  <si>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</si>
  <si>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</si>
  <si>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</si>
  <si>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</si>
  <si>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</si>
  <si>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</si>
  <si>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</si>
  <si>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</si>
  <si>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</si>
  <si>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</si>
  <si>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</si>
  <si>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</si>
  <si>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</si>
  <si>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</si>
  <si>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</si>
  <si>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</si>
  <si>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</si>
  <si>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</si>
  <si>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</si>
  <si>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</si>
  <si>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</si>
  <si>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</si>
  <si>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</si>
  <si>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</si>
  <si>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</si>
  <si>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</si>
  <si>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</si>
  <si>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</si>
  <si>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</si>
  <si>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</si>
  <si>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</si>
  <si>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</si>
  <si>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</si>
  <si>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</si>
  <si>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</si>
  <si>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</si>
  <si>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</si>
  <si>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</si>
  <si>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</si>
  <si>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</si>
  <si>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</si>
  <si>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</si>
  <si>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</si>
  <si>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</si>
  <si>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</si>
  <si>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</si>
  <si>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</si>
  <si>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</si>
  <si>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</si>
  <si>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</si>
  <si>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</si>
  <si>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</si>
  <si>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</si>
  <si>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</si>
  <si>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</si>
  <si>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</si>
  <si>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</si>
  <si>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</si>
  <si>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</si>
  <si>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</si>
  <si>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</si>
  <si>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</si>
  <si>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</si>
  <si>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</si>
  <si>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</si>
  <si>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</si>
  <si>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</si>
  <si>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</si>
  <si>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</si>
  <si>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</si>
  <si>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</si>
  <si>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</si>
  <si>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</si>
  <si>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</si>
  <si>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</si>
  <si>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</si>
  <si>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</si>
  <si>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</si>
  <si>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</si>
  <si>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</si>
  <si>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</si>
  <si>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</si>
  <si>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</si>
  <si>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</si>
  <si>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</si>
  <si>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</si>
  <si>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</si>
  <si>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</si>
  <si>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</si>
  <si>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</si>
  <si>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</si>
  <si>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</si>
  <si>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</si>
  <si>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</si>
  <si>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</si>
  <si>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</si>
  <si>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</si>
  <si>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</si>
  <si>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</si>
  <si>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</si>
  <si>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</si>
  <si>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</si>
  <si>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</si>
  <si>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</si>
  <si>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</si>
  <si>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</si>
  <si>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</si>
  <si>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</si>
  <si>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</si>
  <si>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</si>
  <si>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</si>
  <si>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</si>
  <si>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</si>
  <si>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</si>
  <si>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</si>
  <si>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</si>
  <si>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</si>
  <si>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</si>
  <si>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</si>
  <si>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</si>
  <si>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</si>
  <si>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</si>
  <si>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</si>
  <si>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</si>
  <si>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</si>
  <si>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</si>
  <si>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</si>
  <si>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</si>
  <si>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</si>
  <si>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</si>
  <si>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</si>
  <si>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</si>
  <si>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</si>
  <si>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</si>
  <si>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</si>
  <si>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</si>
  <si>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</si>
  <si>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</si>
  <si>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</si>
  <si>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</si>
  <si>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</si>
  <si>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</si>
  <si>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</si>
  <si>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</si>
  <si>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</si>
  <si>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</si>
  <si>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</si>
  <si>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</si>
  <si>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</si>
  <si>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</si>
  <si>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</si>
  <si>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</si>
  <si>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</si>
  <si>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</si>
  <si>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</si>
  <si>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</si>
  <si>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</si>
  <si>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</si>
  <si>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</si>
  <si>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</si>
  <si>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</si>
  <si>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</si>
  <si>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</si>
  <si>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</si>
  <si>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</si>
  <si>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</si>
  <si>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</si>
  <si>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</si>
  <si>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</si>
  <si>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</si>
  <si>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</si>
  <si>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</si>
  <si>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</si>
  <si>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</si>
  <si>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</si>
  <si>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</si>
  <si>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</si>
  <si>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</si>
  <si>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</si>
  <si>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</si>
  <si>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</si>
  <si>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</si>
  <si>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</si>
  <si>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</si>
  <si>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</si>
  <si>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</si>
  <si>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</si>
  <si>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</si>
  <si>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</si>
  <si>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</si>
  <si>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</si>
  <si>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</si>
  <si>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</si>
  <si>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</si>
  <si>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</si>
  <si>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</si>
  <si>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</si>
  <si>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</si>
  <si>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</si>
  <si>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</si>
  <si>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</si>
  <si>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</si>
  <si>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</si>
  <si>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</si>
  <si>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</si>
  <si>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</si>
  <si>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</si>
  <si>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</si>
  <si>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</si>
  <si>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</si>
  <si>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</si>
  <si>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</si>
  <si>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</si>
  <si>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</si>
  <si>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</si>
  <si>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</si>
  <si>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</si>
  <si>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</si>
  <si>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</si>
  <si>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</si>
  <si>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</si>
  <si>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</si>
  <si>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</si>
  <si>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</si>
  <si>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</si>
  <si>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</si>
  <si>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</si>
  <si>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</si>
  <si>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</si>
  <si>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</si>
  <si>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</si>
  <si>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</si>
  <si>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</si>
  <si>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</si>
  <si>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</si>
  <si>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</si>
  <si>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</si>
  <si>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</si>
  <si>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</si>
  <si>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</si>
  <si>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</si>
  <si>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</si>
  <si>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</si>
  <si>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</si>
  <si>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</si>
  <si>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</si>
  <si>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</si>
  <si>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</si>
  <si>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</si>
  <si>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</si>
  <si>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</si>
  <si>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</si>
  <si>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</si>
  <si>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</si>
  <si>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</si>
  <si>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</si>
  <si>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</si>
  <si>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</si>
  <si>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</si>
  <si>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</si>
  <si>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</si>
  <si>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</si>
  <si>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</si>
  <si>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</si>
  <si>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</si>
  <si>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</si>
  <si>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</si>
  <si>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</si>
  <si>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</si>
  <si>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</si>
  <si>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</si>
  <si>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</si>
  <si>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</si>
  <si>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</si>
  <si>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</si>
  <si>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</si>
  <si>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</si>
  <si>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</si>
  <si>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</si>
  <si>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</si>
  <si>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</si>
  <si>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</si>
  <si>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</si>
  <si>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</si>
  <si>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</si>
  <si>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</si>
  <si>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</si>
  <si>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</si>
  <si>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</si>
  <si>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</si>
  <si>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</si>
  <si>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</si>
  <si>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</si>
  <si>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</si>
  <si>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</si>
  <si>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</si>
  <si>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</si>
  <si>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</si>
  <si>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</si>
  <si>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</si>
  <si>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</si>
  <si>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</si>
  <si>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</si>
  <si>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</si>
  <si>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</si>
  <si>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</si>
  <si>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</si>
  <si>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</si>
  <si>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</si>
  <si>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</si>
  <si>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</si>
  <si>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</si>
  <si>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</si>
  <si>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</si>
  <si>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</si>
  <si>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</si>
  <si>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</si>
  <si>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</si>
  <si>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</si>
  <si>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</si>
  <si>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</si>
  <si>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</si>
  <si>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</si>
  <si>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</si>
  <si>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</si>
  <si>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</si>
  <si>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</si>
  <si>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</si>
  <si>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</si>
  <si>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</si>
  <si>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</si>
  <si>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</si>
  <si>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</si>
  <si>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</si>
  <si>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</si>
  <si>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</si>
  <si>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</si>
  <si>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</si>
  <si>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</si>
  <si>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</si>
  <si>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</si>
  <si>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</si>
  <si>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</si>
  <si>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</si>
  <si>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</si>
  <si>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</si>
  <si>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</si>
  <si>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</si>
  <si>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</si>
  <si>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</si>
  <si>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</si>
  <si>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</si>
  <si>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</si>
  <si>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</si>
  <si>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</si>
  <si>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</si>
  <si>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</si>
  <si>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</si>
  <si>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</si>
  <si>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</si>
  <si>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</si>
  <si>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</si>
  <si>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</si>
  <si>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</si>
  <si>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</si>
  <si>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</si>
  <si>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</si>
  <si>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</si>
  <si>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</si>
  <si>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</si>
  <si>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</si>
  <si>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</si>
  <si>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</si>
  <si>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</si>
  <si>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</si>
  <si>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</si>
  <si>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</si>
  <si>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</si>
  <si>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</si>
  <si>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</si>
  <si>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</si>
  <si>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</si>
  <si>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</si>
  <si>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</si>
  <si>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</si>
  <si>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</si>
  <si>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</si>
  <si>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</si>
  <si>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</si>
  <si>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</si>
  <si>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</si>
  <si>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</si>
  <si>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</si>
  <si>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</si>
  <si>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</si>
  <si>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</si>
  <si>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</si>
  <si>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</si>
  <si>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</si>
  <si>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</si>
  <si>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</si>
  <si>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</si>
  <si>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</si>
  <si>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</si>
  <si>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</si>
  <si>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</si>
  <si>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</si>
  <si>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</si>
  <si>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</si>
  <si>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</si>
  <si>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</si>
  <si>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</si>
  <si>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</si>
  <si>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</si>
  <si>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</si>
  <si>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</si>
  <si>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</si>
  <si>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</si>
  <si>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</si>
  <si>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</si>
  <si>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</si>
  <si>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</si>
  <si>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</si>
  <si>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</si>
  <si>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</si>
  <si>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</si>
  <si>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</si>
  <si>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</si>
  <si>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</si>
  <si>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</si>
  <si>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</si>
  <si>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</si>
  <si>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</si>
  <si>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</si>
  <si>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</si>
  <si>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</si>
  <si>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</si>
  <si>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</si>
  <si>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</si>
  <si>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</si>
  <si>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</si>
  <si>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</si>
  <si>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</si>
  <si>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</si>
  <si>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</si>
  <si>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</si>
  <si>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</si>
  <si>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</si>
  <si>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</si>
  <si>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</si>
  <si>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</si>
  <si>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</si>
  <si>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</si>
  <si>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</si>
  <si>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</si>
  <si>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</si>
  <si>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</si>
  <si>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</si>
  <si>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</si>
  <si>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</si>
  <si>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</si>
  <si>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</si>
  <si>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</si>
  <si>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</si>
  <si>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</si>
  <si>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</si>
  <si>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</si>
  <si>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</si>
  <si>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</si>
  <si>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</si>
  <si>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</si>
  <si>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</si>
  <si>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</si>
  <si>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</si>
  <si>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</si>
  <si>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</si>
  <si>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</si>
  <si>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</si>
  <si>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</si>
  <si>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</si>
  <si>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</si>
  <si>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</si>
  <si>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</si>
  <si>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</si>
  <si>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</si>
  <si>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</si>
  <si>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</si>
  <si>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</si>
  <si>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</si>
  <si>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</si>
  <si>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</si>
  <si>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</si>
  <si>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</si>
  <si>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</si>
  <si>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</si>
  <si>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</si>
  <si>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</si>
  <si>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</si>
  <si>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</si>
  <si>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</si>
  <si>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</si>
  <si>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</si>
  <si>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</si>
  <si>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</si>
  <si>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</si>
  <si>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</si>
  <si>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</si>
  <si>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</si>
  <si>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</si>
  <si>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</si>
  <si>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</si>
  <si>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</si>
  <si>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</si>
  <si>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</si>
  <si>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</si>
  <si>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</si>
  <si>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</si>
  <si>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</si>
  <si>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</si>
  <si>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</si>
  <si>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</si>
  <si>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</si>
  <si>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</si>
  <si>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</si>
  <si>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</si>
  <si>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</si>
  <si>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</si>
  <si>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</si>
  <si>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</si>
  <si>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</si>
  <si>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</si>
  <si>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</si>
  <si>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</si>
  <si>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</si>
  <si>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</si>
  <si>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</si>
  <si>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</si>
  <si>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</si>
  <si>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</si>
  <si>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</si>
  <si>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</si>
  <si>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</si>
  <si>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</si>
  <si>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</si>
  <si>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</si>
  <si>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</si>
  <si>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</si>
  <si>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</si>
  <si>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</si>
  <si>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</si>
  <si>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</si>
  <si>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</si>
  <si>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</si>
  <si>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</si>
  <si>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</si>
  <si>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</si>
  <si>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</si>
  <si>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</si>
  <si>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</si>
  <si>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</si>
  <si>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</si>
  <si>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</si>
  <si>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</si>
  <si>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</si>
  <si>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</si>
  <si>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</si>
  <si>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</si>
  <si>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</si>
  <si>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</si>
  <si>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</si>
  <si>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</si>
  <si>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</si>
  <si>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</si>
  <si>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</si>
  <si>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</si>
  <si>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</si>
  <si>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</si>
  <si>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</si>
  <si>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</si>
  <si>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</si>
  <si>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</si>
  <si>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</si>
  <si>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</si>
  <si>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</si>
  <si>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</si>
  <si>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</si>
  <si>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</si>
  <si>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</si>
  <si>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</si>
  <si>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</si>
  <si>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</si>
  <si>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</si>
  <si>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</si>
  <si>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</si>
  <si>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</si>
  <si>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</si>
  <si>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</si>
  <si>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</si>
  <si>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</si>
  <si>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</si>
  <si>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</si>
  <si>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</si>
  <si>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</si>
  <si>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</si>
  <si>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</si>
  <si>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</si>
  <si>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</si>
  <si>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</si>
  <si>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</si>
  <si>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</si>
  <si>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</si>
  <si>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</si>
  <si>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</si>
  <si>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</si>
  <si>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</si>
  <si>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</si>
  <si>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</si>
  <si>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</si>
  <si>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</si>
  <si>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</si>
  <si>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</si>
  <si>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</si>
  <si>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</si>
  <si>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</si>
  <si>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</si>
  <si>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</si>
  <si>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</si>
  <si>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</si>
  <si>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</si>
  <si>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</si>
  <si>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</si>
  <si>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</si>
  <si>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</si>
  <si>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</si>
  <si>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</si>
  <si>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</si>
  <si>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</si>
  <si>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</si>
  <si>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</si>
  <si>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</si>
  <si>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</si>
  <si>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</si>
  <si>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</si>
  <si>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</si>
  <si>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</si>
  <si>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</si>
  <si>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</si>
  <si>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</si>
  <si>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</si>
  <si>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</si>
  <si>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</si>
  <si>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</si>
  <si>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</si>
  <si>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</si>
  <si>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</si>
  <si>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</si>
  <si>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</si>
  <si>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</si>
  <si>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</si>
  <si>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</si>
  <si>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</si>
  <si>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</si>
  <si>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</si>
  <si>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</si>
  <si>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</si>
  <si>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</si>
  <si>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</si>
  <si>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</si>
  <si>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</si>
  <si>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</si>
  <si>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</si>
  <si>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</si>
  <si>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</si>
  <si>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</si>
  <si>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</si>
  <si>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</si>
  <si>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</si>
  <si>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</si>
  <si>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</si>
  <si>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</si>
  <si>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</si>
  <si>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</si>
  <si>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</si>
  <si>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</si>
  <si>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</si>
  <si>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</si>
  <si>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</si>
  <si>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</si>
  <si>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</si>
  <si>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</si>
  <si>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</si>
  <si>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</si>
  <si>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</si>
  <si>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</si>
  <si>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</si>
  <si>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</si>
  <si>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</si>
  <si>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</si>
  <si>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</si>
  <si>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</si>
  <si>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</si>
  <si>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</si>
  <si>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</si>
  <si>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</si>
  <si>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</si>
  <si>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</si>
  <si>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</si>
  <si>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</si>
  <si>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</si>
  <si>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</si>
  <si>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</si>
  <si>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</si>
  <si>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</si>
  <si>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</si>
  <si>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</si>
  <si>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</si>
  <si>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</si>
  <si>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</si>
  <si>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</si>
  <si>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</si>
  <si>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</si>
  <si>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</si>
  <si>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</si>
  <si>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</si>
  <si>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</si>
  <si>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</si>
  <si>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</si>
  <si>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</si>
  <si>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</si>
  <si>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</si>
  <si>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</si>
  <si>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</si>
  <si>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</si>
  <si>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</si>
  <si>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</si>
  <si>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</si>
  <si>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</si>
  <si>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</si>
  <si>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</si>
  <si>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</si>
  <si>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</si>
  <si>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</si>
  <si>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</si>
  <si>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</si>
  <si>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</si>
  <si>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</si>
  <si>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</si>
  <si>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</si>
  <si>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</si>
  <si>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</si>
  <si>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</si>
  <si>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</si>
  <si>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</si>
  <si>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</si>
  <si>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</si>
  <si>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</si>
  <si>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</si>
  <si>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</si>
  <si>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</si>
  <si>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</si>
  <si>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</si>
  <si>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</si>
  <si>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</si>
  <si>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</si>
  <si>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</si>
  <si>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</si>
  <si>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</si>
  <si>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</si>
  <si>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</si>
  <si>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</si>
  <si>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</si>
  <si>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</si>
  <si>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</si>
  <si>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</si>
  <si>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</si>
  <si>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</si>
  <si>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</si>
  <si>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</si>
  <si>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</si>
  <si>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</si>
  <si>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</si>
  <si>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</si>
  <si>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</si>
  <si>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</si>
  <si>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</si>
  <si>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</si>
  <si>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</si>
  <si>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</si>
  <si>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</si>
  <si>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</si>
  <si>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</si>
  <si>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</si>
  <si>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</si>
  <si>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</si>
  <si>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</si>
  <si>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</si>
  <si>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</si>
  <si>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</si>
  <si>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</si>
  <si>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</si>
  <si>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</si>
  <si>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</si>
  <si>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</si>
  <si>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</si>
  <si>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</si>
  <si>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</si>
  <si>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</si>
  <si>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</si>
  <si>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</si>
  <si>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</si>
  <si>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</si>
  <si>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</si>
  <si>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</si>
  <si>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</si>
  <si>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</si>
  <si>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</si>
  <si>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</si>
  <si>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</si>
  <si>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</si>
  <si>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</si>
  <si>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</si>
  <si>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</si>
  <si>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</si>
  <si>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</si>
  <si>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</si>
  <si>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</si>
  <si>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</si>
  <si>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</si>
  <si>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</si>
  <si>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</si>
  <si>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</si>
  <si>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</si>
  <si>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</si>
  <si>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</si>
  <si>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</si>
  <si>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</si>
  <si>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</si>
  <si>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</si>
  <si>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</si>
  <si>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</si>
  <si>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</si>
  <si>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</si>
  <si>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</si>
  <si>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</si>
  <si>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</si>
  <si>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</si>
  <si>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</si>
  <si>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</si>
  <si>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</si>
  <si>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</si>
  <si>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</si>
  <si>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</si>
  <si>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</si>
  <si>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</si>
  <si>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</si>
  <si>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</si>
  <si>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</si>
  <si>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</si>
  <si>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</si>
  <si>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</si>
  <si>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</si>
  <si>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</si>
  <si>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</si>
  <si>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</si>
  <si>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</si>
  <si>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</si>
  <si>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</si>
  <si>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</si>
  <si>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</si>
  <si>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</si>
  <si>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</si>
  <si>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</si>
  <si>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</si>
  <si>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</si>
  <si>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</si>
  <si>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</si>
  <si>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</si>
  <si>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</si>
  <si>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</si>
  <si>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</si>
  <si>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</si>
  <si>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</si>
  <si>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</si>
  <si>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</si>
  <si>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</si>
  <si>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</si>
  <si>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</si>
  <si>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</si>
  <si>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</si>
  <si>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</si>
  <si>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</si>
  <si>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</si>
  <si>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</si>
  <si>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</si>
  <si>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</si>
  <si>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</si>
  <si>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</si>
  <si>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</si>
  <si>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</si>
  <si>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</si>
  <si>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</si>
  <si>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</si>
  <si>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</si>
  <si>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</si>
  <si>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</si>
  <si>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</si>
  <si>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</si>
  <si>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</si>
  <si>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</si>
  <si>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</si>
  <si>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</si>
  <si>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</si>
  <si>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</si>
  <si>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</si>
  <si>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</si>
  <si>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</si>
  <si>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</si>
  <si>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</si>
  <si>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</si>
  <si>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</si>
  <si>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</si>
  <si>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</si>
  <si>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</si>
  <si>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</si>
  <si>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</si>
  <si>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</si>
  <si>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</si>
  <si>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</si>
  <si>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</si>
  <si>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</si>
  <si>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</si>
  <si>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</si>
  <si>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</si>
  <si>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</si>
  <si>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</si>
  <si>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</si>
  <si>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</si>
  <si>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</si>
  <si>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</si>
  <si>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</si>
  <si>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</si>
  <si>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</si>
  <si>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</si>
  <si>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</si>
  <si>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</si>
  <si>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</si>
  <si>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</si>
  <si>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</si>
  <si>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</si>
  <si>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</si>
  <si>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</si>
  <si>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</si>
  <si>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</si>
  <si>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</si>
  <si>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</si>
  <si>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</si>
  <si>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</si>
  <si>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</si>
  <si>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</si>
  <si>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</si>
  <si>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</si>
  <si>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</si>
  <si>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</si>
  <si>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</si>
  <si>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</si>
  <si>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</si>
  <si>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</si>
  <si>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</si>
  <si>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</si>
  <si>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</si>
  <si>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</si>
  <si>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</si>
  <si>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</si>
  <si>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</si>
  <si>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</si>
  <si>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</si>
  <si>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</si>
  <si>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</si>
  <si>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</si>
  <si>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</si>
  <si>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</si>
  <si>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</si>
  <si>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</si>
  <si>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</si>
  <si>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</si>
  <si>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</si>
  <si>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</si>
  <si>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</si>
  <si>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</si>
  <si>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</si>
  <si>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</si>
  <si>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</si>
  <si>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</si>
  <si>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</si>
  <si>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</si>
  <si>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</si>
  <si>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</si>
  <si>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</si>
  <si>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</si>
  <si>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</si>
  <si>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</si>
  <si>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</si>
  <si>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</si>
  <si>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</si>
  <si>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</si>
  <si>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</si>
  <si>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</si>
  <si>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</si>
  <si>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</si>
  <si>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</si>
  <si>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</si>
  <si>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</si>
  <si>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</si>
  <si>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</si>
  <si>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</si>
  <si>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</si>
  <si>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</si>
  <si>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</si>
  <si>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</si>
  <si>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</si>
  <si>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</si>
  <si>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</si>
  <si>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</si>
  <si>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</si>
  <si>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</si>
  <si>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</si>
  <si>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</si>
  <si>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</si>
  <si>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</si>
  <si>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</si>
  <si>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</si>
  <si>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</si>
  <si>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</si>
  <si>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</si>
  <si>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</si>
  <si>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</si>
  <si>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</si>
  <si>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</si>
  <si>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</si>
  <si>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</si>
  <si>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</si>
  <si>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</si>
  <si>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</si>
  <si>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</si>
  <si>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</si>
  <si>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</si>
  <si>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</si>
  <si>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</si>
  <si>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</si>
  <si>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</si>
  <si>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</si>
  <si>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</si>
  <si>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</si>
  <si>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</si>
  <si>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</si>
  <si>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</si>
  <si>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</si>
  <si>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</si>
  <si>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</si>
  <si>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</si>
  <si>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</si>
  <si>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</si>
  <si>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</si>
  <si>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</si>
  <si>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</si>
  <si>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</si>
  <si>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</si>
  <si>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</si>
  <si>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</si>
  <si>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</si>
  <si>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</si>
  <si>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</si>
  <si>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</si>
  <si>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</si>
  <si>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</si>
  <si>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</si>
  <si>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</si>
  <si>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</si>
  <si>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</si>
  <si>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</si>
  <si>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</si>
  <si>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</si>
  <si>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</si>
  <si>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</si>
  <si>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</si>
  <si>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</si>
  <si>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</si>
  <si>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</si>
  <si>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</si>
  <si>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</si>
  <si>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</si>
  <si>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</si>
  <si>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</si>
  <si>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</si>
  <si>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</si>
  <si>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</si>
  <si>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</si>
  <si>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</si>
  <si>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</si>
  <si>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</si>
  <si>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</si>
  <si>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</si>
  <si>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</si>
  <si>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</si>
  <si>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</si>
  <si>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</si>
  <si>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</si>
  <si>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</si>
  <si>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</si>
  <si>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</si>
  <si>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</si>
  <si>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</si>
  <si>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</si>
  <si>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</si>
  <si>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</si>
  <si>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</si>
  <si>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</si>
  <si>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</si>
  <si>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</si>
  <si>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</si>
  <si>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</si>
  <si>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</si>
  <si>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</si>
  <si>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</si>
  <si>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</si>
  <si>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</si>
  <si>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</si>
  <si>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</si>
  <si>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</si>
  <si>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</si>
  <si>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</si>
  <si>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</si>
  <si>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</si>
  <si>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</si>
  <si>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</si>
  <si>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</si>
  <si>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</si>
  <si>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</si>
  <si>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</si>
  <si>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</si>
  <si>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</si>
  <si>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</si>
  <si>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</si>
  <si>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</si>
  <si>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</si>
  <si>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</si>
  <si>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</si>
  <si>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</si>
  <si>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</si>
  <si>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</si>
  <si>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</si>
  <si>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</si>
  <si>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</si>
  <si>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</si>
  <si>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</si>
  <si>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</si>
  <si>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</si>
  <si>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</si>
  <si>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</si>
  <si>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</si>
  <si>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</si>
  <si>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</si>
  <si>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</si>
  <si>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</si>
  <si>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</si>
  <si>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</si>
  <si>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</si>
  <si>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</si>
  <si>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</si>
  <si>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</si>
  <si>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</si>
  <si>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</si>
  <si>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</si>
  <si>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</si>
  <si>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</si>
  <si>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</si>
  <si>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</si>
  <si>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</si>
  <si>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</si>
  <si>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</si>
  <si>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</si>
  <si>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</si>
  <si>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</si>
  <si>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</si>
  <si>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</si>
  <si>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</si>
  <si>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</si>
  <si>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</si>
  <si>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</si>
  <si>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</si>
  <si>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</si>
  <si>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</si>
  <si>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</si>
  <si>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</si>
  <si>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</si>
  <si>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</si>
  <si>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</si>
  <si>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</si>
  <si>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</si>
  <si>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</si>
  <si>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</si>
  <si>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</si>
  <si>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</si>
  <si>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</si>
  <si>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</si>
  <si>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</si>
  <si>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</si>
  <si>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</si>
  <si>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</si>
  <si>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</si>
  <si>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</si>
  <si>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</si>
  <si>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</si>
  <si>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</si>
  <si>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</si>
  <si>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</si>
  <si>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</si>
  <si>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</si>
  <si>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</si>
  <si>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</si>
  <si>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</si>
  <si>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</si>
  <si>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</si>
  <si>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</si>
  <si>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</si>
  <si>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</si>
  <si>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</si>
  <si>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</si>
  <si>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</si>
  <si>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</si>
  <si>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</si>
  <si>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</si>
  <si>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</si>
  <si>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</si>
  <si>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</si>
  <si>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</si>
  <si>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</si>
  <si>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</si>
  <si>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</si>
  <si>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</si>
  <si>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</si>
  <si>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</si>
  <si>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</si>
  <si>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</si>
  <si>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</si>
  <si>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</si>
  <si>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</si>
  <si>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</si>
  <si>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</si>
  <si>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</si>
  <si>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</si>
  <si>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</si>
  <si>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</si>
  <si>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</si>
  <si>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</si>
  <si>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</si>
  <si>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</si>
  <si>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</si>
  <si>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</si>
  <si>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</si>
  <si>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</si>
  <si>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</si>
  <si>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</si>
  <si>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</si>
  <si>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</si>
  <si>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</si>
  <si>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</si>
  <si>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</si>
  <si>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</si>
  <si>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</si>
  <si>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</si>
  <si>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</si>
  <si>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</si>
  <si>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</si>
  <si>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</si>
  <si>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</si>
  <si>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</si>
  <si>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</si>
  <si>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</si>
  <si>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</si>
  <si>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</si>
  <si>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</si>
  <si>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</si>
  <si>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</si>
  <si>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</si>
  <si>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</si>
  <si>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</si>
  <si>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</si>
  <si>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</si>
  <si>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</si>
  <si>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</si>
  <si>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</si>
  <si>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</si>
  <si>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</si>
  <si>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</si>
  <si>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</si>
  <si>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</si>
  <si>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</si>
  <si>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</si>
  <si>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</si>
  <si>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</si>
  <si>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</si>
  <si>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</si>
  <si>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</si>
  <si>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</si>
  <si>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</si>
  <si>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</si>
  <si>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</si>
  <si>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</si>
  <si>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</si>
  <si>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</si>
  <si>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</si>
  <si>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</si>
  <si>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</si>
  <si>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</si>
  <si>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</si>
  <si>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</si>
  <si>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</si>
  <si>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</si>
  <si>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</si>
  <si>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</si>
  <si>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</si>
  <si>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</si>
  <si>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</si>
  <si>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</si>
  <si>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</si>
  <si>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</si>
  <si>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</si>
  <si>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</si>
  <si>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</si>
  <si>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</si>
  <si>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</si>
  <si>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</si>
  <si>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</si>
  <si>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</si>
  <si>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</si>
  <si>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</si>
  <si>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</si>
  <si>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</si>
  <si>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</si>
  <si>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</si>
  <si>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</si>
  <si>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</si>
  <si>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</si>
  <si>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</si>
  <si>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</si>
  <si>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</si>
  <si>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</si>
  <si>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</si>
  <si>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</si>
  <si>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</si>
  <si>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</si>
  <si>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</si>
  <si>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</si>
  <si>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</si>
  <si>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</si>
  <si>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</si>
  <si>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</si>
  <si>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</si>
  <si>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</si>
  <si>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</si>
  <si>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</si>
  <si>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</si>
  <si>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</si>
  <si>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</si>
  <si>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</si>
  <si>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</si>
  <si>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</si>
  <si>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</si>
  <si>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</si>
  <si>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</si>
  <si>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</si>
  <si>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</si>
  <si>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</si>
  <si>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</si>
  <si>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</si>
  <si>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</si>
  <si>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</si>
  <si>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</si>
  <si>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</si>
  <si>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</si>
  <si>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</si>
  <si>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</si>
  <si>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</si>
  <si>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</si>
  <si>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</si>
  <si>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</si>
  <si>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</si>
  <si>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</si>
  <si>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</si>
  <si>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</si>
  <si>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</si>
  <si>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</si>
  <si>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</si>
  <si>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</si>
  <si>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</si>
  <si>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</si>
  <si>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</si>
  <si>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</si>
  <si>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</si>
  <si>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</si>
  <si>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</si>
  <si>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</si>
  <si>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</si>
  <si>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</si>
  <si>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</si>
  <si>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</si>
  <si>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</si>
  <si>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</si>
  <si>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</si>
  <si>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</si>
  <si>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</si>
  <si>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</si>
  <si>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</si>
  <si>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</si>
  <si>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</si>
  <si>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</si>
  <si>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</si>
  <si>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</si>
  <si>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</si>
  <si>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</si>
  <si>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</si>
  <si>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</si>
  <si>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</si>
  <si>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</si>
  <si>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</si>
  <si>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</si>
  <si>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</si>
  <si>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</si>
  <si>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</si>
  <si>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</si>
  <si>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</si>
  <si>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</si>
  <si>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</si>
  <si>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</si>
  <si>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</si>
  <si>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</si>
  <si>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</si>
  <si>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</si>
  <si>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</si>
  <si>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</si>
  <si>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</si>
  <si>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</si>
  <si>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</si>
  <si>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</si>
  <si>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</si>
  <si>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</si>
  <si>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</si>
  <si>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</si>
  <si>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</si>
  <si>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</si>
  <si>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</si>
  <si>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</si>
  <si>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</si>
  <si>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</si>
  <si>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</si>
  <si>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</si>
  <si>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</si>
  <si>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</si>
  <si>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</si>
  <si>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</si>
  <si>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</si>
  <si>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</si>
  <si>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</si>
  <si>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</si>
  <si>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</si>
  <si>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</si>
  <si>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</si>
  <si>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</si>
  <si>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</si>
  <si>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</si>
  <si>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</si>
  <si>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</si>
  <si>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</si>
  <si>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</si>
  <si>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</si>
  <si>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</si>
  <si>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</si>
  <si>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</si>
  <si>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</si>
  <si>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</si>
  <si>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</si>
  <si>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</si>
  <si>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</si>
  <si>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</si>
  <si>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</si>
  <si>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</si>
  <si>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</si>
  <si>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</si>
  <si>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</si>
  <si>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</si>
  <si>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</si>
  <si>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</si>
  <si>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</si>
  <si>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</si>
  <si>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</si>
  <si>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</si>
  <si>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</si>
  <si>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</si>
  <si>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</si>
  <si>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</si>
  <si>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</si>
  <si>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</si>
  <si>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</si>
  <si>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</si>
  <si>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</si>
  <si>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</si>
  <si>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</si>
  <si>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</si>
  <si>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</si>
  <si>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</si>
  <si>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</si>
  <si>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</si>
  <si>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</si>
  <si>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</si>
  <si>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</si>
  <si>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</si>
  <si>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</si>
  <si>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</si>
  <si>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</si>
  <si>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</si>
  <si>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</si>
  <si>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</si>
  <si>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</si>
  <si>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</si>
  <si>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</si>
  <si>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</si>
  <si>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</si>
  <si>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</si>
  <si>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</si>
  <si>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</si>
  <si>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</si>
  <si>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</si>
  <si>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</si>
  <si>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</si>
  <si>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</si>
  <si>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</si>
  <si>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</si>
  <si>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</si>
  <si>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</si>
  <si>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</si>
  <si>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</si>
  <si>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</si>
  <si>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</si>
  <si>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</si>
  <si>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</si>
  <si>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</si>
  <si>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</si>
  <si>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</si>
  <si>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</si>
  <si>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</si>
  <si>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</si>
  <si>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</si>
  <si>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</si>
  <si>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</si>
  <si>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</si>
  <si>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</si>
  <si>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</si>
  <si>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</si>
  <si>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</si>
  <si>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</si>
  <si>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</si>
  <si>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</si>
  <si>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</si>
  <si>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</si>
  <si>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</si>
  <si>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</si>
  <si>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</si>
  <si>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</si>
  <si>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</si>
  <si>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</si>
  <si>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</si>
  <si>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</si>
  <si>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</si>
  <si>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</si>
  <si>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</si>
  <si>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</si>
  <si>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</si>
  <si>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</si>
  <si>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</si>
  <si>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</si>
  <si>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</si>
  <si>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</si>
  <si>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</si>
  <si>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</si>
  <si>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</si>
  <si>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</si>
  <si>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</si>
  <si>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</si>
  <si>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</si>
  <si>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</si>
  <si>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</si>
  <si>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</si>
  <si>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</si>
  <si>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</si>
  <si>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</si>
  <si>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</si>
  <si>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</si>
  <si>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</si>
  <si>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</si>
  <si>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</si>
  <si>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</si>
  <si>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</si>
  <si>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</si>
  <si>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</si>
  <si>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</si>
  <si>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</si>
  <si>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</si>
  <si>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</si>
  <si>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</si>
  <si>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</si>
  <si>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</si>
  <si>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</si>
  <si>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</si>
  <si>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</si>
  <si>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</si>
  <si>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</si>
  <si>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</si>
  <si>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</si>
  <si>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</si>
  <si>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</si>
  <si>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</si>
  <si>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</si>
  <si>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</si>
  <si>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</si>
  <si>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</si>
  <si>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</si>
  <si>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</si>
  <si>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</si>
  <si>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</si>
  <si>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</si>
  <si>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</si>
  <si>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</si>
  <si>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</si>
  <si>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</si>
  <si>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</si>
  <si>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</si>
  <si>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</si>
  <si>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</si>
  <si>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</si>
  <si>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</si>
  <si>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</si>
  <si>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</si>
  <si>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</si>
  <si>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</si>
  <si>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</si>
  <si>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</si>
  <si>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</si>
  <si>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</si>
  <si>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</si>
  <si>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</si>
  <si>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</si>
  <si>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</si>
  <si>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</si>
  <si>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</si>
  <si>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</si>
  <si>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</si>
  <si>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</si>
  <si>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</si>
  <si>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</si>
  <si>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</si>
  <si>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</si>
  <si>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</si>
  <si>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</si>
  <si>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</si>
  <si>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</si>
  <si>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</si>
  <si>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</si>
  <si>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</si>
  <si>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</si>
  <si>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</si>
  <si>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</si>
  <si>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</si>
  <si>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</si>
  <si>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</si>
  <si>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</si>
  <si>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</si>
  <si>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</si>
  <si>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</si>
  <si>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</si>
  <si>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</si>
  <si>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</si>
  <si>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</si>
  <si>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</si>
  <si>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</si>
  <si>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</si>
  <si>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</si>
  <si>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</si>
  <si>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</si>
  <si>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</si>
  <si>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</si>
  <si>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</si>
  <si>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</si>
  <si>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</si>
  <si>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</si>
  <si>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</si>
  <si>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</si>
  <si>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</si>
  <si>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</si>
  <si>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</si>
  <si>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</si>
  <si>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</si>
  <si>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</si>
  <si>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</si>
  <si>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</si>
  <si>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</si>
  <si>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</si>
  <si>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</si>
  <si>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</si>
  <si>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</si>
  <si>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</si>
  <si>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</si>
  <si>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</si>
  <si>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</si>
  <si>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</si>
  <si>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</si>
  <si>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</si>
  <si>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</si>
  <si>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</si>
  <si>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</si>
  <si>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</si>
  <si>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</si>
  <si>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</si>
  <si>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</si>
  <si>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</si>
  <si>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</si>
  <si>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</si>
  <si>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</si>
  <si>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</si>
  <si>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</si>
  <si>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</si>
  <si>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</si>
  <si>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</si>
  <si>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</si>
  <si>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</si>
  <si>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</si>
  <si>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</si>
  <si>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</si>
  <si>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</si>
  <si>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</si>
  <si>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</si>
  <si>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</si>
  <si>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</si>
  <si>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</si>
  <si>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</si>
  <si>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</si>
  <si>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</si>
  <si>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</si>
  <si>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</si>
  <si>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</si>
  <si>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</si>
  <si>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</si>
  <si>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</si>
  <si>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</si>
  <si>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</si>
  <si>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</si>
  <si>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</si>
  <si>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</si>
  <si>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</si>
  <si>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</si>
  <si>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</si>
  <si>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</si>
  <si>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</si>
  <si>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</si>
  <si>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</si>
  <si>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</si>
  <si>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</si>
  <si>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</si>
  <si>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</si>
  <si>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</si>
  <si>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</si>
  <si>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</si>
  <si>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</si>
  <si>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</si>
  <si>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</si>
  <si>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</si>
  <si>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</si>
  <si>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</si>
  <si>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</si>
  <si>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</si>
  <si>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</si>
  <si>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</si>
  <si>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</si>
  <si>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</si>
  <si>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</si>
  <si>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</si>
  <si>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</si>
  <si>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</si>
  <si>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</si>
  <si>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</si>
  <si>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</si>
  <si>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</si>
  <si>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</si>
  <si>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</si>
  <si>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</si>
  <si>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</si>
  <si>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</si>
  <si>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</si>
  <si>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</si>
  <si>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</si>
  <si>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</si>
  <si>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</si>
  <si>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</si>
  <si>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</si>
  <si>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</si>
  <si>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</si>
  <si>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</si>
  <si>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</si>
  <si>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</si>
  <si>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</si>
  <si>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</si>
  <si>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</si>
  <si>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</si>
  <si>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</si>
  <si>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</si>
  <si>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</si>
  <si>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</si>
  <si>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</si>
  <si>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</si>
  <si>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</si>
  <si>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</si>
  <si>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</si>
  <si>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</si>
  <si>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</si>
  <si>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</si>
  <si>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</si>
  <si>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</si>
  <si>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</si>
  <si>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</si>
  <si>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</si>
  <si>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</si>
  <si>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</si>
  <si>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</si>
  <si>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</si>
  <si>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</si>
  <si>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</si>
  <si>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</si>
  <si>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</si>
  <si>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</si>
  <si>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</si>
  <si>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</si>
  <si>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</si>
  <si>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</si>
  <si>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</si>
  <si>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</si>
  <si>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</si>
  <si>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</si>
  <si>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</si>
  <si>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</si>
  <si>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</si>
  <si>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</si>
  <si>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</si>
  <si>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</si>
  <si>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</si>
  <si>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</si>
  <si>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</si>
  <si>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</si>
  <si>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</si>
  <si>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</si>
  <si>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</si>
  <si>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</si>
  <si>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</si>
  <si>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</si>
  <si>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</si>
  <si>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</si>
  <si>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</si>
  <si>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</si>
  <si>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</si>
  <si>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</si>
  <si>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</si>
  <si>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</si>
  <si>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</si>
  <si>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</si>
  <si>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</si>
  <si>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</si>
  <si>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</si>
  <si>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</si>
  <si>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</si>
  <si>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</si>
  <si>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</si>
  <si>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</si>
  <si>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</si>
  <si>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</si>
  <si>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</si>
  <si>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</si>
  <si>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</si>
  <si>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</si>
  <si>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</si>
  <si>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</si>
  <si>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</si>
  <si>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</si>
  <si>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</si>
  <si>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</si>
  <si>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</si>
  <si>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</si>
  <si>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</si>
  <si>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</si>
  <si>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</si>
  <si>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</si>
  <si>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</si>
  <si>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</si>
  <si>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</si>
  <si>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</si>
  <si>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</si>
  <si>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</si>
  <si>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</si>
  <si>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</si>
  <si>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</si>
  <si>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</si>
  <si>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</si>
  <si>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</si>
  <si>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</si>
  <si>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</si>
  <si>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</si>
  <si>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</si>
  <si>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</si>
  <si>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</si>
  <si>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</si>
  <si>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</si>
  <si>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</si>
  <si>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</si>
  <si>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</si>
  <si>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</si>
  <si>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</si>
  <si>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</si>
  <si>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</si>
  <si>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</si>
  <si>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</si>
  <si>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</si>
  <si>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</si>
  <si>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</si>
  <si>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</si>
  <si>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</si>
  <si>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</si>
  <si>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</si>
  <si>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</si>
  <si>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</si>
  <si>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</si>
  <si>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</si>
  <si>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</si>
  <si>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</si>
  <si>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</si>
  <si>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</si>
  <si>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</si>
  <si>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</si>
  <si>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</si>
  <si>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</si>
  <si>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</si>
  <si>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</si>
  <si>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</si>
  <si>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</si>
  <si>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</si>
  <si>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</si>
  <si>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</si>
  <si>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</si>
  <si>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</si>
  <si>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</si>
  <si>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</si>
  <si>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</si>
  <si>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</si>
  <si>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</si>
  <si>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</si>
  <si>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</si>
  <si>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</si>
  <si>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</si>
  <si>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</si>
  <si>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</si>
  <si>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</si>
  <si>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</si>
  <si>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</si>
  <si>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</si>
  <si>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</si>
  <si>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</si>
  <si>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</si>
  <si>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</si>
  <si>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</si>
  <si>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</si>
  <si>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</si>
  <si>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</si>
  <si>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</si>
  <si>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</si>
  <si>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</si>
  <si>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</si>
  <si>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</si>
  <si>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</si>
  <si>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</si>
  <si>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</si>
  <si>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</si>
  <si>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</si>
  <si>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</si>
  <si>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</si>
  <si>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</si>
  <si>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</si>
  <si>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</si>
  <si>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</si>
  <si>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</si>
  <si>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</si>
  <si>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</si>
  <si>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</si>
  <si>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</si>
  <si>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</si>
  <si>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</si>
  <si>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</si>
  <si>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</si>
  <si>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</si>
  <si>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</si>
  <si>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</si>
  <si>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</si>
  <si>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</si>
  <si>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</si>
  <si>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</si>
  <si>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</si>
  <si>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</si>
  <si>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</si>
  <si>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</si>
  <si>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</si>
  <si>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</si>
  <si>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</si>
  <si>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</si>
  <si>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</si>
  <si>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</si>
  <si>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</si>
  <si>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</si>
  <si>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</si>
  <si>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</si>
  <si>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</si>
  <si>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</si>
  <si>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</si>
  <si>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</si>
  <si>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</si>
  <si>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</si>
  <si>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</si>
  <si>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</si>
  <si>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</si>
  <si>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</si>
  <si>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</si>
  <si>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</si>
  <si>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</si>
  <si>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</si>
  <si>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</si>
  <si>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</si>
  <si>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</si>
  <si>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</si>
  <si>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</si>
  <si>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</si>
  <si>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</si>
  <si>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</si>
  <si>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</si>
  <si>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</si>
  <si>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</si>
  <si>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</si>
  <si>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</si>
  <si>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</si>
  <si>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</si>
  <si>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</si>
  <si>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</si>
  <si>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</si>
  <si>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</si>
  <si>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</si>
  <si>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</si>
  <si>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</si>
  <si>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</si>
  <si>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</si>
  <si>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</si>
  <si>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</si>
  <si>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</si>
  <si>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</si>
  <si>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</si>
  <si>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</si>
  <si>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</si>
  <si>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</si>
  <si>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</si>
  <si>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</si>
  <si>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</si>
  <si>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</si>
  <si>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</si>
  <si>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</si>
  <si>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</si>
  <si>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</si>
  <si>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</si>
  <si>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</si>
  <si>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</si>
  <si>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</si>
  <si>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</si>
  <si>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</si>
  <si>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</si>
  <si>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</si>
  <si>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</si>
  <si>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</si>
  <si>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</si>
  <si>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</si>
  <si>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</si>
  <si>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</si>
  <si>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</si>
  <si>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</si>
  <si>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</si>
  <si>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</si>
  <si>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</si>
  <si>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</si>
  <si>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</si>
  <si>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</si>
  <si>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</si>
  <si>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</si>
  <si>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</si>
  <si>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</si>
  <si>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</si>
  <si>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</si>
  <si>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</si>
  <si>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</si>
  <si>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</si>
  <si>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</si>
  <si>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</si>
  <si>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</si>
  <si>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</si>
  <si>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</si>
  <si>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</si>
  <si>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</si>
  <si>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</si>
  <si>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</si>
  <si>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</si>
  <si>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</si>
  <si>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</si>
  <si>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</si>
  <si>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</si>
  <si>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</si>
  <si>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</si>
  <si>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</si>
  <si>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</si>
  <si>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</si>
  <si>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</si>
  <si>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</si>
  <si>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</si>
  <si>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</si>
  <si>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</si>
  <si>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</si>
  <si>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</si>
  <si>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</si>
  <si>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</si>
  <si>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</si>
  <si>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</si>
  <si>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</si>
  <si>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</si>
  <si>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</si>
  <si>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</si>
  <si>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</si>
  <si>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</si>
  <si>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</si>
  <si>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</si>
  <si>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</si>
  <si>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</si>
  <si>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</si>
  <si>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</si>
  <si>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</si>
  <si>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</si>
  <si>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</si>
  <si>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</si>
  <si>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</si>
  <si>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</si>
  <si>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</si>
  <si>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</si>
  <si>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</si>
  <si>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</si>
  <si>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</si>
  <si>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</si>
  <si>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</si>
  <si>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</si>
  <si>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</si>
  <si>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</si>
  <si>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</si>
  <si>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</si>
  <si>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</si>
  <si>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</si>
  <si>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</si>
  <si>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</si>
  <si>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</si>
  <si>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</si>
  <si>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</si>
  <si>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</si>
  <si>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</si>
  <si>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</si>
  <si>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</si>
  <si>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</si>
  <si>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</si>
  <si>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</si>
  <si>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</si>
  <si>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</si>
  <si>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</si>
  <si>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</si>
  <si>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</si>
  <si>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</si>
  <si>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</si>
  <si>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</si>
  <si>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</si>
  <si>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</si>
  <si>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</si>
  <si>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</si>
  <si>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</si>
  <si>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</si>
  <si>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</si>
  <si>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</si>
  <si>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</si>
  <si>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</si>
  <si>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</si>
  <si>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</si>
  <si>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</si>
  <si>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</si>
  <si>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</si>
  <si>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</si>
  <si>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</si>
  <si>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</si>
  <si>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</si>
  <si>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</si>
  <si>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</si>
  <si>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</si>
  <si>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</si>
  <si>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</si>
  <si>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</si>
  <si>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</si>
  <si>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</si>
  <si>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</si>
  <si>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</si>
  <si>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</si>
  <si>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</si>
  <si>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</si>
  <si>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</si>
  <si>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</si>
  <si>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</si>
  <si>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</si>
  <si>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</si>
  <si>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</si>
  <si>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</si>
  <si>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</si>
  <si>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</si>
  <si>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</si>
  <si>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</si>
  <si>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</si>
  <si>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</si>
  <si>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</si>
  <si>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</si>
  <si>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</si>
  <si>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</si>
  <si>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</si>
  <si>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</si>
  <si>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</si>
  <si>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</si>
  <si>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</si>
  <si>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</si>
  <si>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</si>
  <si>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</si>
  <si>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</si>
  <si>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</si>
  <si>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</si>
  <si>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</si>
  <si>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</si>
  <si>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</si>
  <si>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</si>
  <si>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</si>
  <si>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</si>
  <si>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</si>
  <si>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</si>
  <si>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</si>
  <si>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</si>
  <si>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</si>
  <si>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</si>
  <si>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</si>
  <si>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</si>
  <si>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</si>
  <si>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</si>
  <si>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</si>
  <si>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</si>
  <si>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</si>
  <si>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</si>
  <si>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</si>
  <si>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</si>
  <si>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</si>
  <si>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</si>
  <si>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</si>
  <si>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</si>
  <si>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</si>
  <si>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</si>
  <si>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</si>
  <si>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</si>
  <si>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</si>
  <si>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</si>
  <si>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</si>
  <si>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</si>
  <si>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</si>
  <si>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</si>
  <si>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</si>
  <si>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</si>
  <si>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</si>
  <si>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</si>
  <si>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</si>
  <si>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</si>
  <si>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</si>
  <si>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</si>
  <si>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</si>
  <si>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</si>
  <si>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</si>
  <si>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</si>
  <si>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</si>
  <si>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</si>
  <si>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</si>
  <si>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</si>
  <si>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</si>
  <si>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</si>
  <si>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</si>
  <si>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</si>
  <si>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</si>
  <si>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</si>
  <si>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</si>
  <si>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</si>
  <si>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</si>
  <si>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</si>
  <si>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</si>
  <si>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</si>
  <si>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</si>
  <si>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</si>
  <si>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</si>
  <si>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</si>
  <si>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</si>
  <si>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</si>
  <si>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</si>
  <si>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</si>
  <si>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</si>
  <si>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</si>
  <si>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</si>
  <si>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</si>
  <si>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</si>
  <si>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</si>
  <si>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</si>
  <si>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</si>
  <si>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</si>
  <si>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</si>
  <si>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</si>
  <si>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</si>
  <si>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</si>
  <si>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</si>
  <si>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</si>
  <si>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</si>
  <si>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</si>
  <si>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</si>
  <si>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</si>
  <si>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</si>
  <si>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</si>
  <si>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</si>
  <si>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</si>
  <si>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</si>
  <si>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</si>
  <si>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</si>
  <si>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</si>
  <si>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</si>
  <si>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</si>
  <si>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</si>
  <si>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</si>
  <si>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</si>
  <si>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</si>
  <si>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</si>
  <si>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</si>
  <si>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</si>
  <si>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</si>
  <si>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</si>
  <si>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</si>
  <si>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</si>
  <si>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</si>
  <si>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</si>
  <si>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</si>
  <si>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</si>
  <si>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</si>
  <si>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</si>
  <si>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</si>
  <si>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</si>
  <si>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</si>
  <si>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</si>
  <si>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</si>
  <si>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</si>
  <si>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</si>
  <si>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</si>
  <si>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</si>
  <si>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</si>
  <si>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</si>
  <si>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</si>
  <si>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</si>
  <si>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</si>
  <si>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</si>
  <si>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</si>
  <si>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</si>
  <si>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</si>
  <si>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</si>
  <si>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</si>
  <si>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</si>
  <si>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</si>
  <si>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</si>
  <si>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</si>
  <si>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</si>
  <si>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</si>
  <si>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</si>
  <si>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</si>
  <si>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</si>
  <si>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</si>
  <si>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</si>
  <si>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</si>
  <si>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</si>
  <si>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</si>
  <si>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</si>
  <si>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</si>
  <si>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</si>
  <si>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</si>
  <si>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</si>
  <si>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</si>
  <si>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</si>
  <si>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</si>
  <si>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</si>
  <si>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</si>
  <si>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</si>
  <si>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</si>
  <si>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</si>
  <si>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</si>
  <si>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</si>
  <si>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</si>
  <si>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</si>
  <si>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</si>
  <si>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</si>
  <si>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</si>
  <si>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</si>
  <si>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</si>
  <si>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</si>
  <si>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</si>
  <si>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</si>
  <si>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</si>
  <si>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</si>
  <si>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</si>
  <si>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</si>
  <si>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</si>
  <si>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</si>
  <si>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</si>
  <si>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</si>
  <si>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</si>
  <si>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</si>
  <si>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</si>
  <si>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</si>
  <si>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</si>
  <si>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</si>
  <si>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</si>
  <si>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</si>
  <si>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</si>
  <si>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</si>
  <si>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</si>
  <si>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</si>
  <si>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</si>
  <si>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</si>
  <si>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</si>
  <si>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</si>
  <si>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</si>
  <si>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</si>
  <si>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</si>
  <si>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</si>
  <si>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</si>
  <si>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</si>
  <si>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</si>
  <si>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</si>
  <si>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</si>
  <si>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</si>
  <si>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</si>
  <si>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</si>
  <si>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</si>
  <si>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</si>
  <si>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</si>
  <si>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</si>
  <si>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</si>
  <si>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</si>
  <si>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</si>
  <si>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</si>
  <si>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</si>
  <si>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</si>
  <si>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</si>
  <si>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</si>
  <si>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</si>
  <si>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</si>
  <si>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</si>
  <si>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</si>
  <si>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</si>
  <si>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</si>
  <si>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</si>
  <si>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</si>
  <si>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</si>
  <si>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</si>
  <si>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</si>
  <si>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</si>
  <si>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</si>
  <si>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</si>
  <si>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</si>
  <si>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</si>
  <si>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</si>
  <si>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</si>
  <si>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</si>
  <si>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</si>
  <si>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</si>
  <si>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</si>
  <si>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</si>
  <si>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</si>
  <si>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</si>
  <si>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</si>
  <si>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</si>
  <si>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</si>
  <si>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</si>
  <si>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</si>
  <si>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</si>
  <si>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</si>
  <si>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</si>
  <si>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</si>
  <si>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</si>
  <si>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</si>
  <si>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</si>
  <si>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</si>
  <si>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</si>
  <si>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</si>
  <si>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</si>
  <si>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</si>
  <si>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</si>
  <si>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</si>
  <si>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</si>
  <si>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</si>
  <si>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</si>
  <si>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</si>
  <si>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</si>
  <si>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</si>
  <si>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</si>
  <si>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</si>
  <si>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</si>
  <si>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</si>
  <si>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</si>
  <si>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</si>
  <si>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</si>
  <si>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</si>
  <si>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</si>
  <si>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</si>
  <si>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</si>
  <si>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</si>
  <si>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</si>
  <si>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</si>
  <si>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</si>
  <si>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</si>
  <si>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</si>
  <si>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</si>
  <si>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</si>
  <si>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</si>
  <si>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</si>
  <si>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</si>
  <si>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</si>
  <si>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</si>
  <si>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</si>
  <si>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</si>
  <si>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</si>
  <si>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</si>
  <si>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</si>
  <si>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</si>
  <si>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</si>
  <si>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</si>
  <si>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</si>
  <si>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</si>
  <si>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</si>
  <si>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</si>
  <si>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</si>
  <si>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</si>
  <si>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</si>
  <si>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</si>
  <si>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</si>
  <si>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</si>
  <si>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</si>
  <si>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</si>
  <si>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</si>
  <si>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</si>
  <si>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</si>
  <si>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</si>
  <si>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</si>
  <si>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</si>
  <si>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</si>
  <si>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</si>
  <si>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</si>
  <si>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</si>
  <si>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</si>
  <si>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</si>
  <si>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</si>
  <si>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</si>
  <si>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</si>
  <si>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</si>
  <si>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</si>
  <si>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</si>
  <si>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</si>
  <si>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</si>
  <si>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</si>
  <si>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</si>
  <si>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</si>
  <si>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</si>
  <si>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</si>
  <si>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</si>
  <si>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</si>
  <si>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</si>
  <si>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</si>
  <si>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</si>
  <si>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</si>
  <si>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</si>
  <si>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</si>
  <si>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</si>
  <si>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</si>
  <si>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</si>
  <si>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</si>
  <si>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</si>
  <si>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</si>
  <si>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</si>
  <si>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</si>
  <si>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</si>
  <si>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</si>
  <si>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</si>
  <si>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</si>
  <si>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</si>
  <si>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</si>
  <si>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</si>
  <si>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</si>
  <si>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</si>
  <si>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</si>
  <si>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</si>
  <si>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</si>
  <si>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</si>
  <si>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</si>
  <si>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</si>
  <si>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</si>
  <si>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</si>
  <si>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</si>
  <si>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</si>
  <si>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</si>
  <si>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</si>
  <si>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</si>
  <si>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</si>
  <si>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</si>
  <si>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</si>
  <si>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</si>
  <si>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</si>
  <si>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</si>
  <si>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</si>
  <si>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</si>
  <si>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</si>
  <si>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</si>
  <si>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</si>
  <si>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</si>
  <si>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</si>
  <si>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</si>
  <si>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</si>
  <si>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</si>
  <si>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</si>
  <si>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</si>
  <si>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</si>
  <si>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</si>
  <si>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</si>
  <si>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</si>
  <si>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</si>
  <si>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</si>
  <si>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</si>
  <si>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</si>
  <si>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</si>
  <si>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</si>
  <si>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</si>
  <si>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</si>
  <si>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</si>
  <si>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</si>
  <si>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</si>
  <si>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</si>
  <si>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</si>
  <si>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</si>
  <si>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</si>
  <si>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</si>
  <si>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</si>
  <si>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</si>
  <si>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</si>
  <si>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</si>
  <si>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</si>
  <si>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</si>
  <si>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</si>
  <si>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</si>
  <si>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</si>
  <si>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</si>
  <si>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</si>
  <si>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</si>
  <si>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</si>
  <si>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</si>
  <si>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</si>
  <si>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</si>
  <si>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</si>
  <si>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</si>
  <si>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</si>
  <si>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</si>
  <si>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</si>
  <si>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</si>
  <si>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</si>
  <si>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</si>
  <si>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</si>
  <si>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</si>
  <si>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</si>
  <si>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</si>
  <si>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</si>
  <si>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</si>
  <si>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</si>
  <si>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</si>
  <si>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</si>
  <si>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</si>
  <si>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</si>
  <si>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</si>
  <si>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</si>
  <si>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</si>
  <si>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</si>
  <si>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</si>
  <si>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</si>
  <si>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</si>
  <si>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</si>
  <si>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</si>
  <si>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</si>
  <si>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</si>
  <si>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</si>
  <si>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</si>
  <si>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</si>
  <si>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</si>
  <si>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</si>
  <si>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</si>
  <si>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</si>
  <si>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</si>
  <si>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</si>
  <si>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</si>
  <si>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</si>
  <si>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</si>
  <si>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</si>
  <si>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</si>
  <si>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</si>
  <si>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</si>
  <si>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</si>
  <si>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</si>
  <si>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</si>
  <si>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</si>
  <si>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</si>
  <si>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</si>
  <si>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</si>
  <si>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</si>
  <si>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</si>
  <si>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</si>
  <si>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</si>
  <si>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</si>
  <si>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</si>
  <si>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</si>
  <si>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</si>
  <si>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</si>
  <si>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</si>
  <si>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</si>
  <si>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</si>
  <si>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</si>
  <si>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</si>
  <si>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</si>
  <si>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</si>
  <si>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</si>
  <si>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</si>
  <si>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</si>
  <si>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</si>
  <si>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</si>
  <si>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</si>
  <si>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</si>
  <si>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</si>
  <si>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</si>
  <si>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</si>
  <si>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</si>
  <si>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</si>
  <si>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</si>
  <si>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</si>
  <si>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</si>
  <si>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</si>
  <si>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</si>
  <si>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</si>
  <si>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</si>
  <si>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</si>
  <si>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</si>
  <si>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</si>
  <si>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</si>
  <si>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</si>
  <si>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</si>
  <si>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</si>
  <si>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</si>
  <si>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</si>
  <si>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</si>
  <si>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</si>
  <si>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</si>
  <si>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</si>
  <si>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</si>
  <si>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</si>
  <si>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</si>
  <si>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</si>
  <si>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</si>
  <si>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</si>
  <si>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</si>
  <si>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</si>
  <si>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</si>
  <si>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</si>
  <si>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</si>
  <si>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</si>
  <si>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</si>
  <si>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</si>
  <si>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</si>
  <si>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</si>
  <si>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</si>
  <si>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</si>
  <si>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</si>
  <si>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</si>
  <si>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</si>
  <si>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</si>
  <si>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</si>
  <si>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</si>
  <si>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</si>
  <si>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</si>
  <si>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</si>
  <si>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</si>
  <si>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</si>
  <si>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</si>
  <si>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</si>
  <si>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</si>
  <si>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</si>
  <si>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</si>
  <si>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</si>
  <si>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</si>
  <si>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</si>
  <si>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</si>
  <si>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</si>
  <si>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</si>
  <si>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</si>
  <si>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</si>
  <si>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</si>
  <si>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</si>
  <si>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</si>
  <si>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</si>
  <si>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</si>
  <si>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</si>
  <si>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</si>
  <si>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</si>
  <si>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</si>
  <si>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</si>
  <si>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</si>
  <si>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</si>
  <si>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</si>
  <si>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</si>
  <si>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</si>
  <si>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</si>
  <si>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</si>
  <si>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</si>
  <si>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</si>
  <si>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</si>
  <si>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</si>
  <si>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</si>
  <si>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</si>
  <si>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</si>
  <si>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</si>
  <si>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</si>
  <si>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</si>
  <si>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</si>
  <si>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</si>
  <si>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</si>
  <si>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</si>
  <si>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</si>
  <si>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</si>
  <si>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</si>
  <si>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</si>
  <si>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</si>
  <si>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</si>
  <si>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</si>
  <si>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</si>
  <si>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</si>
  <si>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</si>
  <si>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</si>
  <si>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</si>
  <si>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</si>
  <si>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</si>
  <si>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</si>
  <si>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</si>
  <si>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</si>
  <si>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</si>
  <si>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</si>
  <si>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</si>
  <si>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</si>
  <si>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</si>
  <si>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</si>
  <si>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</si>
  <si>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</si>
  <si>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</si>
  <si>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</si>
  <si>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</si>
  <si>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</si>
  <si>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</si>
  <si>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</si>
  <si>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</si>
  <si>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</si>
  <si>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</si>
  <si>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</si>
  <si>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</si>
  <si>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</si>
  <si>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</si>
  <si>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</si>
  <si>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</si>
  <si>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</si>
  <si>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</si>
  <si>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</si>
  <si>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</si>
  <si>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</si>
  <si>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</si>
  <si>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</si>
  <si>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</si>
  <si>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</si>
  <si>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</si>
  <si>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</si>
  <si>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</si>
  <si>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</si>
  <si>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</si>
  <si>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</si>
  <si>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</si>
  <si>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</si>
  <si>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</si>
  <si>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</si>
  <si>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</si>
  <si>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</si>
  <si>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</si>
  <si>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</si>
  <si>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</si>
  <si>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</si>
  <si>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</si>
  <si>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</si>
  <si>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</si>
  <si>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</si>
  <si>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</si>
  <si>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</si>
  <si>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</si>
  <si>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</si>
  <si>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</si>
  <si>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</si>
  <si>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</si>
  <si>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</si>
  <si>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</si>
  <si>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</si>
  <si>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</si>
  <si>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</si>
  <si>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</si>
  <si>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</si>
  <si>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</si>
  <si>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</si>
  <si>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</si>
  <si>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</si>
  <si>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</si>
  <si>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</si>
  <si>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</si>
  <si>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</si>
  <si>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</si>
  <si>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</si>
  <si>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</si>
  <si>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</si>
  <si>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</si>
  <si>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</si>
  <si>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</si>
  <si>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</si>
  <si>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</si>
  <si>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</si>
  <si>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</si>
  <si>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</si>
  <si>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</si>
  <si>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</si>
  <si>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</si>
  <si>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</si>
  <si>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</si>
  <si>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</si>
  <si>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</si>
  <si>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</si>
  <si>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</si>
  <si>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</si>
  <si>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</si>
  <si>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</si>
  <si>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</si>
  <si>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</si>
  <si>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</si>
  <si>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</si>
  <si>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</si>
  <si>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</si>
  <si>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</si>
  <si>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</si>
  <si>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</si>
  <si>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</si>
  <si>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</si>
  <si>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</si>
  <si>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</si>
  <si>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</si>
  <si>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</si>
  <si>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</si>
  <si>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</si>
  <si>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</si>
  <si>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</si>
  <si>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</si>
  <si>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</si>
  <si>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</si>
  <si>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</si>
  <si>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</si>
  <si>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</si>
  <si>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</si>
  <si>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</si>
  <si>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</si>
  <si>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</si>
  <si>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</si>
  <si>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</si>
  <si>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</si>
  <si>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</si>
  <si>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</si>
  <si>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</si>
  <si>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</si>
  <si>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</si>
  <si>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</si>
  <si>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</si>
  <si>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</si>
  <si>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</si>
  <si>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</si>
  <si>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</si>
  <si>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</si>
  <si>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</si>
  <si>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</si>
  <si>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</si>
  <si>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</si>
  <si>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</si>
  <si>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</si>
  <si>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</si>
  <si>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</si>
  <si>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</si>
  <si>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</si>
  <si>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</si>
  <si>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</si>
  <si>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</si>
  <si>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</si>
  <si>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</si>
  <si>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</si>
  <si>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</si>
  <si>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</si>
  <si>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</si>
  <si>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</si>
  <si>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</si>
  <si>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</si>
  <si>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</si>
  <si>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</si>
  <si>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</si>
  <si>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</si>
  <si>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</si>
  <si>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</si>
  <si>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</si>
  <si>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</si>
  <si>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</si>
  <si>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</si>
  <si>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</si>
  <si>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</si>
  <si>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</si>
  <si>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</si>
  <si>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</si>
  <si>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</si>
  <si>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</si>
  <si>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</si>
  <si>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</si>
  <si>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</si>
  <si>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</si>
  <si>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</si>
  <si>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</si>
  <si>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</si>
  <si>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</si>
  <si>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</si>
  <si>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</si>
  <si>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</si>
  <si>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</si>
  <si>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</si>
  <si>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</si>
  <si>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</si>
  <si>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</si>
  <si>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</si>
  <si>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</si>
  <si>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</si>
  <si>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</si>
  <si>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</si>
  <si>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</si>
  <si>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</si>
  <si>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</si>
  <si>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</si>
  <si>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</si>
  <si>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</si>
  <si>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</si>
  <si>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</si>
  <si>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</si>
  <si>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</si>
  <si>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</si>
  <si>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</si>
  <si>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</si>
  <si>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</si>
  <si>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</si>
  <si>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</si>
  <si>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</si>
  <si>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</si>
  <si>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</si>
  <si>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</si>
  <si>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</si>
  <si>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</si>
  <si>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</si>
  <si>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</si>
  <si>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</si>
  <si>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</si>
  <si>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</si>
  <si>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</si>
  <si>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</si>
  <si>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</si>
  <si>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</si>
  <si>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</si>
  <si>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</si>
  <si>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</si>
  <si>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</si>
  <si>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</si>
  <si>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</si>
  <si>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</si>
  <si>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</si>
  <si>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</si>
  <si>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</si>
  <si>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</si>
  <si>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</si>
  <si>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</si>
  <si>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</si>
  <si>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</si>
  <si>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</si>
  <si>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</si>
  <si>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</si>
  <si>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</si>
  <si>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</si>
  <si>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</si>
  <si>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</si>
  <si>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</si>
  <si>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</si>
  <si>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</si>
  <si>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</si>
  <si>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</si>
  <si>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</si>
  <si>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</si>
  <si>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</si>
  <si>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</si>
  <si>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</si>
  <si>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</si>
  <si>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</si>
  <si>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</si>
  <si>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</si>
  <si>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</si>
  <si>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</si>
  <si>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</si>
  <si>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</si>
  <si>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</si>
  <si>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</si>
  <si>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</si>
  <si>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</si>
  <si>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</si>
  <si>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</si>
  <si>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</si>
  <si>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</si>
  <si>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</si>
  <si>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</si>
  <si>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</si>
  <si>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</si>
  <si>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</si>
  <si>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</si>
  <si>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</si>
  <si>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</si>
  <si>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</si>
  <si>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</si>
  <si>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</si>
  <si>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</si>
  <si>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</si>
  <si>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</si>
  <si>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</si>
  <si>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</si>
  <si>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</si>
  <si>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</si>
  <si>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</si>
  <si>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</si>
  <si>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</si>
  <si>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</si>
  <si>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</si>
  <si>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</si>
  <si>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</si>
  <si>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</si>
  <si>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</si>
  <si>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</si>
  <si>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</si>
  <si>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</si>
  <si>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</si>
  <si>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</si>
  <si>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</si>
  <si>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</si>
  <si>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</si>
  <si>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</si>
  <si>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</si>
  <si>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</si>
  <si>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</si>
  <si>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</si>
  <si>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</si>
  <si>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</si>
  <si>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</si>
  <si>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</si>
  <si>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</si>
  <si>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</si>
  <si>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</si>
  <si>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</si>
  <si>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</si>
  <si>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</si>
  <si>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</si>
  <si>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</si>
  <si>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</si>
  <si>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</si>
  <si>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</si>
  <si>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</si>
  <si>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</si>
  <si>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</si>
  <si>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</si>
  <si>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</si>
  <si>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</si>
  <si>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</si>
  <si>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</si>
  <si>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</si>
  <si>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</si>
  <si>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</si>
  <si>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</si>
  <si>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</si>
  <si>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</si>
  <si>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</si>
  <si>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</si>
  <si>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</si>
  <si>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</si>
  <si>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</si>
  <si>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</si>
  <si>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</si>
  <si>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</si>
  <si>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</si>
  <si>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</si>
  <si>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</si>
  <si>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</si>
  <si>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</si>
  <si>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</si>
  <si>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</si>
  <si>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</si>
  <si>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</si>
  <si>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</si>
  <si>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</si>
  <si>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</si>
  <si>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</si>
  <si>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</si>
  <si>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</si>
  <si>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</si>
  <si>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</si>
  <si>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</si>
  <si>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</si>
  <si>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</si>
  <si>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</si>
  <si>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</si>
  <si>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</si>
  <si>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</si>
  <si>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</si>
  <si>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</si>
  <si>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</si>
  <si>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</si>
  <si>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</si>
  <si>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</si>
  <si>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</si>
  <si>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</si>
  <si>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</si>
  <si>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</si>
  <si>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</si>
  <si>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</si>
  <si>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</si>
  <si>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</si>
  <si>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</si>
  <si>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</si>
  <si>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</si>
  <si>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</si>
  <si>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</si>
  <si>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</si>
  <si>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</si>
  <si>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</si>
  <si>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</si>
  <si>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</si>
  <si>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</si>
  <si>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</si>
  <si>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</si>
  <si>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</si>
  <si>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</si>
  <si>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</si>
  <si>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</si>
  <si>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</si>
  <si>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</si>
  <si>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</si>
  <si>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</si>
  <si>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</si>
  <si>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</si>
  <si>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</si>
  <si>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</si>
  <si>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</si>
  <si>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</si>
  <si>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</si>
  <si>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</si>
  <si>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</si>
  <si>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</si>
  <si>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</si>
  <si>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</si>
  <si>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</si>
  <si>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</si>
  <si>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</si>
  <si>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</si>
  <si>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</si>
  <si>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</si>
  <si>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</si>
  <si>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</si>
  <si>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</si>
  <si>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</si>
  <si>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</si>
  <si>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</si>
  <si>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</si>
  <si>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</si>
  <si>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</si>
  <si>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</si>
  <si>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</si>
  <si>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</si>
  <si>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</si>
  <si>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</si>
  <si>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</si>
  <si>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</si>
  <si>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</si>
  <si>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</si>
  <si>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</si>
  <si>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</si>
  <si>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</si>
  <si>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</si>
  <si>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</si>
  <si>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</si>
  <si>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</si>
  <si>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</si>
  <si>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</si>
  <si>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</si>
  <si>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</si>
  <si>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</si>
  <si>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</si>
  <si>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</si>
  <si>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</si>
  <si>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</si>
  <si>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</si>
  <si>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</si>
  <si>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</si>
  <si>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</si>
  <si>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</si>
  <si>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</si>
  <si>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</si>
  <si>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</si>
  <si>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</si>
  <si>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</si>
  <si>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</si>
  <si>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</si>
  <si>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</si>
  <si>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</si>
  <si>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</si>
  <si>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</si>
  <si>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</si>
  <si>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</si>
  <si>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</si>
  <si>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</si>
  <si>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</si>
  <si>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</si>
  <si>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</si>
  <si>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</si>
  <si>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</si>
  <si>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</si>
  <si>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</si>
  <si>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</si>
  <si>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</si>
  <si>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</si>
  <si>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</si>
  <si>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</si>
  <si>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</si>
  <si>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</si>
  <si>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</si>
  <si>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</si>
  <si>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</si>
  <si>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</si>
  <si>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</si>
  <si>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</si>
  <si>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</si>
  <si>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</si>
  <si>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</si>
  <si>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</si>
  <si>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</si>
  <si>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</si>
  <si>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</si>
  <si>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</si>
  <si>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</si>
  <si>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</si>
  <si>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</si>
  <si>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</si>
  <si>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</si>
  <si>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</si>
  <si>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</si>
  <si>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</si>
  <si>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</si>
  <si>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</si>
  <si>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</si>
  <si>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</si>
  <si>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</si>
  <si>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</si>
  <si>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</si>
  <si>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</si>
  <si>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</si>
  <si>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</si>
  <si>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</si>
  <si>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</si>
  <si>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</si>
  <si>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</si>
  <si>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</si>
  <si>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</si>
  <si>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</si>
  <si>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</si>
  <si>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</si>
  <si>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</si>
  <si>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</si>
  <si>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</si>
  <si>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</si>
  <si>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</si>
  <si>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</si>
  <si>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</si>
  <si>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</si>
  <si>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</si>
  <si>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</si>
  <si>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</si>
  <si>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</si>
  <si>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</si>
  <si>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</si>
  <si>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</si>
  <si>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</si>
  <si>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</si>
  <si>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</si>
  <si>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</si>
  <si>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</si>
  <si>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</si>
  <si>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</si>
  <si>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</si>
  <si>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</si>
  <si>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</si>
  <si>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</si>
  <si>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</si>
  <si>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</si>
  <si>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</si>
  <si>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</si>
  <si>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</si>
  <si>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</si>
  <si>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</si>
  <si>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</si>
  <si>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</si>
  <si>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</si>
  <si>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</si>
  <si>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</si>
  <si>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</si>
  <si>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</si>
  <si>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</si>
  <si>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</si>
  <si>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</si>
  <si>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</si>
  <si>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</si>
  <si>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</si>
  <si>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</si>
  <si>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</si>
  <si>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</si>
  <si>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</si>
  <si>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</si>
  <si>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</si>
  <si>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</si>
  <si>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</si>
  <si>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</si>
  <si>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</si>
  <si>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</si>
  <si>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</si>
  <si>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</si>
  <si>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</si>
  <si>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</si>
  <si>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</si>
  <si>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</si>
  <si>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</si>
  <si>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</si>
  <si>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</si>
  <si>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</si>
  <si>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</si>
  <si>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</si>
  <si>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</si>
  <si>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</si>
  <si>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</si>
  <si>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</si>
  <si>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</si>
  <si>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</si>
  <si>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</si>
  <si>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</si>
  <si>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</si>
  <si>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</si>
  <si>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</si>
  <si>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</si>
  <si>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</si>
  <si>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</si>
  <si>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</si>
  <si>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</si>
  <si>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</si>
  <si>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</si>
  <si>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</si>
  <si>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</si>
  <si>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</si>
  <si>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</si>
  <si>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</si>
  <si>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</si>
  <si>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</si>
  <si>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</si>
  <si>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</si>
  <si>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</si>
  <si>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</si>
  <si>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</si>
  <si>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</si>
  <si>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</si>
  <si>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</si>
  <si>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</si>
  <si>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</si>
  <si>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</si>
  <si>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</si>
  <si>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</si>
  <si>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</si>
  <si>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</si>
  <si>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</si>
  <si>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</si>
  <si>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</si>
  <si>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</si>
  <si>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</si>
  <si>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</si>
  <si>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</si>
  <si>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</si>
  <si>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</si>
  <si>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</si>
  <si>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</si>
  <si>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</si>
  <si>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</si>
  <si>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</si>
  <si>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</si>
  <si>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</si>
  <si>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</si>
  <si>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</si>
  <si>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</si>
  <si>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</si>
  <si>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</si>
  <si>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</si>
  <si>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</si>
  <si>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</si>
  <si>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</si>
  <si>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</si>
  <si>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</si>
  <si>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</si>
  <si>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</si>
  <si>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</si>
  <si>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</si>
  <si>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</si>
  <si>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</si>
  <si>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</si>
  <si>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</si>
  <si>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</si>
  <si>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</si>
  <si>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</si>
  <si>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</si>
  <si>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</si>
  <si>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</si>
  <si>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</si>
  <si>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</si>
  <si>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</si>
  <si>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</si>
  <si>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</si>
  <si>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</si>
  <si>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</si>
  <si>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</si>
  <si>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</si>
  <si>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</si>
  <si>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</si>
  <si>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</si>
  <si>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</si>
  <si>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</si>
  <si>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</si>
  <si>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</si>
  <si>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</si>
  <si>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</si>
  <si>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</si>
  <si>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</si>
  <si>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</si>
  <si>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</si>
  <si>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</si>
  <si>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</si>
  <si>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</si>
  <si>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</si>
  <si>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</si>
  <si>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</si>
  <si>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</si>
  <si>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</si>
  <si>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</si>
  <si>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</si>
  <si>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</si>
  <si>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</si>
  <si>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</si>
  <si>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</si>
  <si>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</si>
  <si>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</si>
  <si>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</si>
  <si>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</si>
  <si>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</si>
  <si>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</si>
  <si>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</si>
  <si>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</si>
  <si>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</si>
  <si>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</si>
  <si>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</si>
  <si>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</si>
  <si>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</si>
  <si>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</si>
  <si>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</si>
  <si>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</si>
  <si>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</si>
  <si>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</si>
  <si>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</si>
  <si>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</si>
  <si>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</si>
  <si>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</si>
  <si>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</si>
  <si>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</si>
  <si>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</si>
  <si>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</si>
  <si>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</si>
  <si>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</si>
  <si>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</si>
  <si>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</si>
  <si>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</si>
  <si>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</si>
  <si>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</si>
  <si>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</si>
  <si>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</si>
  <si>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</si>
  <si>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</si>
  <si>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</si>
  <si>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</si>
  <si>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</si>
  <si>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</si>
  <si>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</si>
  <si>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</si>
  <si>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</si>
  <si>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</si>
  <si>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</si>
  <si>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</si>
  <si>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</si>
  <si>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</si>
  <si>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</si>
  <si>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</si>
  <si>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</si>
  <si>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</si>
  <si>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</si>
  <si>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</si>
  <si>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</si>
  <si>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</si>
  <si>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</si>
  <si>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</si>
  <si>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</si>
  <si>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</si>
  <si>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</si>
  <si>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</si>
  <si>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</si>
  <si>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</si>
  <si>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</si>
  <si>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</si>
  <si>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</si>
  <si>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</si>
  <si>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</si>
  <si>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</si>
  <si>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</si>
  <si>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</si>
  <si>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</si>
  <si>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</si>
  <si>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</si>
  <si>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</si>
  <si>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</si>
  <si>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</si>
  <si>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</si>
  <si>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</si>
  <si>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</si>
  <si>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</si>
  <si>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</si>
  <si>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</si>
  <si>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</si>
  <si>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</si>
  <si>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</si>
  <si>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</si>
  <si>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</si>
  <si>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</si>
  <si>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</si>
  <si>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</si>
  <si>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</si>
  <si>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</si>
  <si>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</si>
  <si>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</si>
  <si>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</si>
  <si>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</si>
  <si>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</si>
  <si>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</si>
  <si>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</si>
  <si>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</si>
  <si>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</si>
  <si>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</si>
  <si>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</si>
  <si>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</si>
  <si>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</si>
  <si>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</si>
  <si>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</si>
  <si>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</si>
  <si>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</si>
  <si>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</si>
  <si>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</si>
  <si>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</si>
  <si>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</si>
  <si>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</si>
  <si>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</si>
  <si>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</si>
  <si>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</si>
  <si>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</si>
  <si>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</si>
  <si>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</si>
  <si>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</si>
  <si>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</si>
  <si>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</si>
  <si>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</si>
  <si>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</si>
  <si>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</si>
  <si>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</si>
  <si>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</si>
  <si>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</si>
  <si>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</si>
  <si>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</si>
  <si>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</si>
  <si>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</si>
  <si>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</si>
  <si>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</si>
  <si>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</si>
  <si>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</si>
  <si>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</si>
  <si>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</si>
  <si>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</si>
  <si>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</si>
  <si>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</si>
  <si>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</si>
  <si>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</si>
  <si>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</si>
  <si>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</si>
  <si>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</si>
  <si>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</si>
  <si>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</si>
  <si>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</si>
  <si>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</si>
  <si>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</si>
  <si>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</si>
  <si>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</si>
  <si>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</si>
  <si>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</si>
  <si>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</si>
  <si>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</si>
  <si>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</si>
  <si>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</si>
  <si>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</si>
  <si>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</si>
  <si>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</si>
  <si>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</si>
  <si>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</si>
  <si>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</si>
  <si>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</si>
  <si>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</si>
  <si>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</si>
  <si>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</si>
  <si>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</si>
  <si>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</si>
  <si>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</si>
  <si>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</si>
  <si>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</si>
  <si>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</si>
  <si>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</si>
  <si>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</si>
  <si>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</si>
  <si>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</si>
  <si>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</si>
  <si>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</si>
  <si>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</si>
  <si>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</si>
  <si>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</si>
  <si>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</si>
  <si>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</si>
  <si>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</si>
  <si>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</si>
  <si>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</si>
  <si>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</si>
  <si>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</si>
  <si>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</si>
  <si>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</si>
  <si>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</si>
  <si>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</si>
  <si>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</si>
  <si>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</si>
  <si>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</si>
  <si>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</si>
  <si>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</si>
  <si>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</si>
  <si>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</si>
  <si>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</si>
  <si>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</si>
  <si>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</si>
  <si>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</si>
  <si>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</si>
  <si>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</si>
  <si>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</si>
  <si>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</si>
  <si>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</si>
  <si>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</si>
  <si>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</si>
  <si>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</si>
  <si>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</si>
  <si>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</si>
  <si>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</si>
  <si>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</si>
  <si>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</si>
  <si>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</si>
  <si>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</si>
  <si>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</si>
  <si>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</si>
  <si>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</si>
  <si>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</si>
  <si>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</si>
  <si>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</si>
  <si>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</si>
  <si>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</si>
  <si>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</si>
  <si>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</si>
  <si>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</si>
  <si>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</si>
  <si>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</si>
  <si>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</si>
  <si>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</si>
  <si>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</si>
  <si>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</si>
  <si>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</si>
  <si>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</si>
  <si>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</si>
  <si>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</si>
  <si>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</si>
  <si>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</si>
  <si>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</si>
  <si>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</si>
  <si>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</si>
  <si>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</si>
  <si>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</si>
  <si>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</si>
  <si>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</si>
  <si>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</si>
  <si>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</si>
  <si>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</si>
  <si>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</si>
  <si>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</si>
  <si>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</si>
  <si>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</si>
  <si>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</si>
  <si>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</si>
  <si>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</si>
  <si>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</si>
  <si>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</si>
  <si>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</si>
  <si>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</si>
  <si>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</si>
  <si>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</si>
  <si>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</si>
  <si>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</si>
  <si>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</si>
  <si>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</si>
  <si>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</si>
  <si>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</si>
  <si>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</si>
  <si>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</si>
  <si>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</si>
  <si>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</si>
  <si>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</si>
  <si>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</si>
  <si>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</si>
  <si>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</si>
  <si>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</si>
  <si>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</si>
  <si>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</si>
  <si>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</si>
  <si>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</si>
  <si>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</si>
  <si>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</si>
  <si>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</si>
  <si>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</si>
  <si>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</si>
  <si>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</si>
  <si>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</si>
  <si>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</si>
  <si>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</si>
  <si>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</si>
  <si>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</si>
  <si>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</si>
  <si>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</si>
  <si>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</si>
  <si>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</si>
  <si>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</si>
  <si>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</si>
  <si>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</si>
  <si>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</si>
  <si>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</si>
  <si>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</si>
  <si>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</si>
  <si>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</si>
  <si>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</si>
  <si>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</si>
  <si>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</si>
  <si>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</si>
  <si>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</si>
  <si>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</si>
  <si>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</si>
  <si>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</si>
  <si>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</si>
  <si>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</si>
  <si>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</si>
  <si>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</si>
  <si>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</si>
  <si>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</si>
  <si>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</si>
  <si>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</si>
  <si>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</si>
  <si>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</si>
  <si>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</si>
  <si>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</si>
  <si>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</si>
  <si>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</si>
  <si>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</si>
  <si>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</si>
  <si>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</si>
  <si>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</si>
  <si>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</si>
  <si>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</si>
  <si>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</si>
  <si>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</si>
  <si>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</si>
  <si>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</si>
  <si>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</si>
  <si>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</si>
  <si>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</si>
  <si>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</si>
  <si>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</si>
  <si>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</si>
  <si>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</si>
  <si>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</si>
  <si>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</si>
  <si>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</si>
  <si>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</si>
  <si>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</si>
  <si>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</si>
  <si>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</si>
  <si>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</si>
  <si>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</si>
  <si>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</si>
  <si>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</si>
  <si>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</si>
  <si>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</si>
  <si>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</si>
  <si>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</si>
  <si>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</si>
  <si>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</si>
  <si>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</si>
  <si>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</si>
  <si>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</si>
  <si>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</si>
  <si>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</si>
  <si>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</si>
  <si>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</si>
  <si>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</si>
  <si>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</si>
  <si>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</si>
  <si>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</si>
  <si>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</si>
  <si>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</si>
  <si>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</si>
  <si>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</si>
  <si>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</si>
  <si>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</si>
  <si>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</si>
  <si>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</si>
  <si>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</si>
  <si>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</si>
  <si>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</si>
  <si>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</si>
  <si>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</si>
  <si>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</si>
  <si>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</si>
  <si>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</si>
  <si>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</si>
  <si>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</si>
  <si>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</si>
  <si>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</si>
  <si>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</si>
  <si>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</si>
  <si>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</si>
  <si>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</si>
  <si>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</si>
  <si>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</si>
  <si>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</si>
  <si>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</si>
  <si>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</si>
  <si>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</si>
  <si>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</si>
  <si>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</si>
  <si>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</si>
  <si>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</si>
  <si>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</si>
  <si>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</si>
  <si>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</si>
  <si>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</si>
  <si>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</si>
  <si>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</si>
  <si>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</si>
  <si>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</si>
  <si>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</si>
  <si>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</si>
  <si>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</si>
  <si>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</si>
  <si>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</si>
  <si>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</si>
  <si>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</si>
  <si>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</si>
  <si>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</si>
  <si>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</si>
  <si>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</si>
  <si>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</si>
  <si>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</si>
  <si>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</si>
  <si>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</si>
  <si>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</si>
  <si>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</si>
  <si>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</si>
  <si>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</si>
  <si>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</si>
  <si>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</si>
  <si>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</si>
  <si>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</si>
  <si>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</si>
  <si>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</si>
  <si>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</si>
  <si>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</si>
  <si>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</si>
  <si>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</si>
  <si>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</si>
  <si>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</si>
  <si>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</si>
  <si>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</si>
  <si>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</si>
  <si>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</si>
  <si>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</si>
  <si>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</si>
  <si>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</si>
  <si>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</si>
  <si>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</si>
  <si>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</si>
  <si>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</si>
  <si>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</si>
  <si>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</si>
  <si>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</si>
  <si>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</si>
  <si>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</si>
  <si>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</si>
  <si>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</si>
  <si>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</si>
  <si>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</si>
  <si>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</si>
  <si>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</si>
  <si>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</si>
  <si>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</si>
  <si>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</si>
  <si>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</si>
  <si>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</si>
  <si>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</si>
  <si>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</si>
  <si>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</si>
  <si>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</si>
  <si>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</si>
  <si>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</si>
  <si>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</si>
  <si>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</si>
  <si>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</si>
  <si>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</si>
  <si>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</si>
  <si>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</si>
  <si>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</si>
  <si>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</si>
  <si>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</si>
  <si>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</si>
  <si>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</si>
  <si>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</si>
  <si>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</si>
  <si>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</si>
  <si>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</si>
  <si>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</si>
  <si>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</si>
  <si>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</si>
  <si>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</si>
  <si>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</si>
  <si>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</si>
  <si>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</si>
  <si>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</si>
  <si>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</si>
  <si>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</si>
  <si>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</si>
  <si>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</si>
  <si>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</si>
  <si>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</si>
  <si>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</si>
  <si>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</si>
  <si>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</si>
  <si>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</si>
  <si>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</si>
  <si>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</si>
  <si>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</si>
  <si>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</si>
  <si>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</si>
  <si>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</si>
  <si>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</si>
  <si>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</si>
  <si>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</si>
  <si>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</si>
  <si>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</si>
  <si>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</si>
  <si>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</si>
  <si>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</si>
  <si>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</si>
  <si>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</si>
  <si>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</si>
  <si>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</si>
  <si>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</si>
  <si>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</si>
  <si>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</si>
  <si>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</si>
  <si>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</si>
  <si>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</si>
  <si>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</si>
  <si>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</si>
  <si>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</si>
  <si>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</si>
  <si>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</si>
  <si>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</si>
  <si>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</si>
  <si>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</si>
  <si>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</si>
  <si>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</si>
  <si>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</si>
  <si>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</si>
  <si>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</si>
  <si>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</si>
  <si>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</si>
  <si>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</si>
  <si>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</si>
  <si>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</si>
  <si>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</si>
  <si>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</si>
  <si>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</si>
  <si>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</si>
  <si>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</si>
  <si>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</si>
  <si>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</si>
  <si>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</si>
  <si>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</si>
  <si>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</si>
  <si>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</si>
  <si>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</si>
  <si>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</si>
  <si>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</si>
  <si>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</si>
  <si>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</si>
  <si>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</si>
  <si>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</si>
  <si>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</si>
  <si>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</si>
  <si>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</si>
  <si>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</si>
  <si>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</si>
  <si>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</si>
  <si>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</si>
  <si>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</si>
  <si>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</si>
  <si>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</si>
  <si>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</si>
  <si>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</si>
  <si>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</si>
  <si>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</si>
  <si>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</si>
  <si>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</si>
  <si>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</si>
  <si>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</si>
  <si>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</si>
  <si>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</si>
  <si>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</si>
  <si>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</si>
  <si>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</si>
  <si>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</si>
  <si>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</si>
  <si>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</si>
  <si>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</si>
  <si>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</si>
  <si>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</si>
  <si>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</si>
  <si>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</si>
  <si>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</si>
  <si>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</si>
  <si>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</si>
  <si>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</si>
  <si>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</si>
  <si>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</si>
  <si>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</si>
  <si>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</si>
  <si>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</si>
  <si>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</si>
  <si>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</si>
  <si>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</si>
  <si>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</si>
  <si>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</si>
  <si>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</si>
  <si>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</si>
  <si>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</si>
  <si>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</si>
  <si>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</si>
  <si>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</si>
  <si>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</si>
  <si>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</si>
  <si>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</si>
  <si>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</si>
  <si>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</si>
  <si>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</si>
  <si>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</si>
  <si>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</si>
  <si>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</si>
  <si>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</si>
  <si>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</si>
  <si>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</si>
  <si>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</si>
  <si>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</si>
  <si>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</si>
  <si>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</si>
  <si>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</si>
  <si>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</si>
  <si>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</si>
  <si>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</si>
  <si>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</si>
  <si>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</si>
  <si>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</si>
  <si>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</si>
  <si>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</si>
  <si>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</si>
  <si>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</si>
  <si>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</si>
  <si>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</si>
  <si>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</si>
  <si>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</si>
  <si>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</si>
  <si>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</si>
  <si>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</si>
  <si>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</si>
  <si>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</si>
  <si>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</si>
  <si>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</si>
  <si>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</si>
  <si>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</si>
  <si>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</si>
  <si>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</si>
  <si>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</si>
  <si>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</si>
  <si>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</si>
  <si>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</si>
  <si>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</si>
  <si>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</si>
  <si>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</si>
  <si>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</si>
  <si>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</si>
  <si>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</si>
  <si>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</si>
  <si>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</si>
  <si>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</si>
  <si>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</si>
  <si>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</si>
  <si>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</si>
  <si>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</si>
  <si>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</si>
  <si>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</si>
  <si>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</si>
  <si>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</si>
  <si>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</si>
  <si>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</si>
  <si>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</si>
  <si>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</si>
  <si>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</si>
  <si>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</si>
  <si>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</si>
  <si>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</si>
  <si>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</si>
  <si>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</si>
  <si>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</si>
  <si>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</si>
  <si>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</si>
  <si>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</si>
  <si>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</si>
  <si>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</si>
  <si>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</si>
  <si>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</si>
  <si>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</si>
  <si>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</si>
  <si>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</si>
  <si>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</si>
  <si>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</si>
  <si>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</si>
  <si>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</si>
  <si>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</si>
  <si>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</si>
  <si>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</si>
  <si>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</si>
  <si>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</si>
  <si>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</si>
  <si>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</si>
  <si>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</si>
  <si>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</si>
  <si>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</si>
  <si>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</si>
  <si>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</si>
  <si>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</si>
  <si>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</si>
  <si>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</si>
  <si>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</si>
  <si>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</si>
  <si>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</si>
  <si>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</si>
  <si>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</si>
  <si>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</si>
  <si>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</si>
  <si>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</si>
  <si>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</si>
  <si>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</si>
  <si>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</si>
  <si>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</si>
  <si>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</si>
  <si>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</si>
  <si>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</si>
  <si>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</si>
  <si>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</si>
  <si>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</si>
  <si>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</si>
  <si>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</si>
  <si>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</si>
  <si>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</si>
  <si>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</si>
  <si>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</si>
  <si>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</si>
  <si>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</si>
  <si>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</si>
  <si>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</si>
  <si>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</si>
  <si>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</si>
  <si>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</si>
  <si>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</si>
  <si>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</si>
  <si>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</si>
  <si>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</si>
  <si>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</si>
  <si>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</si>
  <si>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</si>
  <si>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</si>
  <si>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</si>
  <si>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</si>
  <si>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</si>
  <si>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</si>
  <si>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</si>
  <si>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</si>
  <si>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</si>
  <si>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</si>
  <si>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</si>
  <si>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</si>
  <si>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</si>
  <si>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</si>
  <si>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</si>
  <si>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</si>
  <si>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</si>
  <si>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</si>
  <si>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</si>
  <si>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</si>
  <si>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</si>
  <si>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</si>
  <si>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</si>
  <si>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</si>
  <si>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</si>
  <si>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</si>
  <si>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</si>
  <si>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</si>
  <si>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</si>
  <si>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</si>
  <si>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</si>
  <si>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</si>
  <si>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</si>
  <si>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</si>
  <si>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</si>
  <si>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</si>
  <si>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</si>
  <si>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</si>
  <si>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</si>
  <si>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</si>
  <si>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</si>
  <si>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</si>
  <si>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</si>
  <si>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</si>
  <si>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</si>
  <si>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</si>
  <si>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</si>
  <si>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</si>
  <si>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</si>
  <si>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</si>
  <si>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</si>
  <si>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</si>
  <si>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</si>
  <si>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</si>
  <si>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</si>
  <si>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</si>
  <si>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</si>
  <si>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</si>
  <si>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</si>
  <si>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</si>
  <si>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</si>
  <si>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</si>
  <si>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</si>
  <si>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</si>
  <si>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</si>
  <si>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</si>
  <si>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</si>
  <si>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</si>
  <si>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</si>
  <si>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</si>
  <si>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</si>
  <si>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</si>
  <si>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</si>
  <si>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</si>
  <si>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</si>
  <si>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</si>
  <si>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</si>
  <si>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</si>
  <si>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</si>
  <si>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</si>
  <si>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</si>
  <si>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</si>
  <si>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</si>
  <si>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</si>
  <si>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</si>
  <si>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</si>
  <si>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</si>
  <si>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</si>
  <si>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</si>
  <si>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</si>
  <si>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</si>
  <si>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</si>
  <si>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</si>
  <si>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</si>
  <si>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</si>
  <si>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</si>
  <si>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</si>
  <si>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</si>
  <si>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</si>
  <si>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</si>
  <si>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</si>
  <si>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</si>
  <si>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</si>
  <si>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</si>
  <si>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</si>
  <si>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</si>
  <si>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</si>
  <si>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</si>
  <si>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</si>
  <si>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</si>
  <si>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</si>
  <si>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</si>
  <si>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</si>
  <si>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</si>
  <si>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</si>
  <si>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</si>
  <si>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</si>
  <si>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</si>
  <si>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</si>
  <si>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</si>
  <si>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</si>
  <si>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</si>
  <si>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</si>
  <si>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</si>
  <si>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</si>
  <si>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</si>
  <si>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</si>
  <si>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</si>
  <si>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</si>
  <si>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</si>
  <si>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</si>
  <si>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</si>
  <si>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</si>
  <si>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</si>
  <si>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</si>
  <si>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</si>
  <si>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</si>
  <si>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</si>
  <si>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</si>
  <si>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</si>
  <si>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</si>
  <si>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</si>
  <si>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</si>
  <si>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</si>
  <si>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</si>
  <si>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</si>
  <si>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</si>
  <si>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</si>
  <si>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</si>
  <si>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</si>
  <si>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</si>
  <si>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</si>
  <si>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</si>
  <si>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</si>
  <si>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</si>
  <si>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</si>
  <si>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</si>
  <si>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</si>
  <si>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</si>
  <si>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</si>
  <si>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</si>
  <si>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</si>
  <si>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</si>
  <si>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</si>
  <si>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</si>
  <si>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</si>
  <si>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</si>
  <si>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</si>
  <si>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</si>
  <si>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</si>
  <si>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</si>
  <si>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</si>
  <si>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</si>
  <si>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</si>
  <si>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</si>
  <si>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</si>
  <si>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</si>
  <si>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</si>
  <si>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</si>
  <si>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</si>
  <si>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</si>
  <si>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</si>
  <si>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</si>
  <si>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</si>
  <si>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</si>
  <si>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</si>
  <si>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</si>
  <si>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</si>
  <si>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</si>
  <si>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</si>
  <si>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</si>
  <si>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</si>
  <si>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</si>
  <si>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</si>
  <si>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</si>
  <si>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</si>
  <si>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</si>
  <si>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</si>
  <si>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</si>
  <si>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</si>
  <si>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</si>
  <si>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</si>
  <si>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</si>
  <si>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</si>
  <si>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</si>
  <si>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</si>
  <si>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</si>
  <si>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</si>
  <si>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</si>
  <si>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</si>
  <si>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</si>
  <si>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</si>
  <si>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</si>
  <si>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</si>
  <si>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</si>
  <si>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</si>
  <si>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</si>
  <si>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</si>
  <si>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</si>
  <si>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</si>
  <si>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</si>
  <si>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</si>
  <si>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</si>
  <si>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</si>
  <si>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</si>
  <si>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</si>
  <si>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</si>
  <si>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</si>
  <si>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</si>
  <si>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</si>
  <si>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</si>
  <si>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</si>
  <si>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</si>
  <si>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</si>
  <si>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</si>
  <si>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</si>
  <si>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</si>
  <si>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</si>
  <si>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</si>
  <si>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</si>
  <si>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</si>
  <si>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</si>
  <si>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</si>
  <si>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</si>
  <si>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</si>
  <si>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</si>
  <si>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</si>
  <si>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</si>
  <si>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</si>
  <si>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</si>
  <si>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</si>
  <si>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</si>
  <si>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</si>
  <si>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</si>
  <si>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</si>
  <si>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</si>
  <si>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</si>
  <si>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</si>
  <si>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</si>
  <si>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</si>
  <si>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</si>
  <si>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</si>
  <si>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</si>
  <si>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</si>
  <si>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</si>
  <si>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</si>
  <si>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</si>
  <si>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</si>
  <si>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</si>
  <si>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</si>
  <si>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</si>
  <si>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</si>
  <si>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</si>
  <si>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</si>
  <si>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</si>
  <si>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</si>
  <si>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</si>
  <si>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</si>
  <si>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</si>
  <si>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</si>
  <si>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</si>
  <si>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</si>
  <si>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</si>
  <si>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</si>
  <si>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</si>
  <si>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</si>
  <si>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</si>
  <si>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</si>
  <si>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</si>
  <si>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</si>
  <si>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</si>
  <si>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</si>
  <si>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</si>
  <si>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</si>
  <si>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</si>
  <si>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</si>
  <si>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</si>
  <si>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</si>
  <si>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</si>
  <si>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</si>
  <si>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</si>
  <si>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</si>
  <si>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</si>
  <si>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</si>
  <si>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</si>
  <si>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</si>
  <si>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</si>
  <si>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</si>
  <si>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</si>
  <si>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</si>
  <si>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</si>
  <si>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</si>
  <si>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</si>
  <si>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</si>
  <si>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</si>
  <si>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</si>
  <si>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</si>
  <si>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</si>
  <si>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</si>
  <si>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</si>
  <si>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</si>
  <si>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</si>
  <si>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</si>
  <si>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</si>
  <si>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</si>
  <si>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</si>
  <si>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</si>
  <si>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</si>
  <si>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</si>
  <si>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</si>
  <si>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</si>
  <si>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</si>
  <si>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</si>
  <si>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</si>
  <si>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</si>
  <si>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</si>
  <si>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</si>
  <si>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</si>
  <si>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</si>
  <si>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</si>
  <si>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</si>
  <si>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</si>
  <si>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</si>
  <si>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</si>
  <si>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</si>
  <si>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</si>
  <si>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</si>
  <si>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</si>
  <si>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</si>
  <si>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</si>
  <si>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</si>
  <si>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</si>
  <si>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</si>
  <si>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</si>
  <si>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</si>
  <si>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</si>
  <si>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</si>
  <si>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</si>
  <si>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</si>
  <si>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</si>
  <si>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</si>
  <si>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</si>
  <si>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</si>
  <si>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</si>
  <si>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</si>
  <si>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</si>
  <si>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</si>
  <si>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</si>
  <si>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</si>
  <si>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</si>
  <si>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</si>
  <si>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</si>
  <si>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</si>
  <si>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</si>
  <si>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</si>
  <si>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</si>
  <si>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</si>
  <si>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</si>
  <si>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</si>
  <si>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</si>
  <si>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</si>
  <si>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</si>
  <si>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</si>
  <si>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</si>
  <si>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</si>
  <si>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</si>
  <si>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</si>
  <si>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</si>
  <si>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</si>
  <si>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</si>
  <si>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</si>
  <si>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</si>
  <si>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</si>
  <si>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</si>
  <si>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</si>
  <si>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</si>
  <si>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</si>
  <si>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</si>
  <si>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</si>
  <si>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</si>
  <si>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</si>
  <si>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</si>
  <si>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</si>
  <si>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</si>
  <si>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</si>
  <si>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</si>
  <si>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</si>
  <si>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</si>
  <si>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</si>
  <si>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</si>
  <si>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</si>
  <si>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</si>
  <si>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</si>
  <si>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</si>
  <si>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</si>
  <si>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</si>
  <si>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</si>
  <si>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</si>
  <si>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</si>
  <si>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</si>
  <si>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</si>
  <si>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</si>
  <si>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</si>
  <si>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</si>
  <si>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</si>
  <si>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</si>
  <si>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</si>
  <si>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</si>
  <si>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</si>
  <si>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</si>
  <si>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</si>
  <si>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</si>
  <si>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</si>
  <si>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</si>
  <si>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</si>
  <si>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</si>
  <si>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</si>
  <si>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</si>
  <si>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</si>
  <si>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</si>
  <si>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</si>
  <si>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</si>
  <si>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</si>
  <si>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</si>
  <si>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</si>
  <si>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</si>
  <si>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</si>
  <si>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</si>
  <si>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</si>
  <si>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</si>
  <si>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</si>
  <si>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</si>
  <si>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</si>
  <si>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</si>
  <si>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</si>
  <si>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</si>
  <si>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</si>
  <si>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</si>
  <si>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</si>
  <si>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</si>
  <si>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</si>
  <si>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</si>
  <si>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</si>
  <si>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</si>
  <si>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</si>
  <si>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</si>
  <si>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</si>
  <si>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</si>
  <si>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</si>
  <si>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</si>
  <si>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</si>
  <si>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</si>
  <si>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</si>
  <si>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</si>
  <si>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</si>
  <si>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</si>
  <si>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</si>
  <si>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</si>
  <si>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</si>
  <si>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</si>
  <si>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</si>
  <si>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</si>
  <si>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</si>
  <si>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</si>
  <si>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</si>
  <si>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</si>
  <si>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</si>
  <si>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</si>
  <si>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</si>
  <si>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</si>
  <si>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</si>
  <si>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</si>
  <si>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</si>
  <si>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</si>
  <si>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</si>
  <si>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</si>
  <si>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</si>
  <si>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</si>
  <si>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</si>
  <si>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</si>
  <si>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</si>
  <si>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</si>
  <si>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</si>
  <si>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</si>
  <si>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</si>
  <si>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</si>
  <si>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</si>
  <si>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</si>
  <si>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</si>
  <si>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</si>
  <si>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</si>
  <si>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</si>
  <si>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</si>
  <si>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</si>
  <si>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</si>
  <si>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</si>
  <si>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</si>
  <si>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</si>
  <si>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</si>
  <si>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</si>
  <si>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</si>
  <si>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</si>
  <si>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</si>
  <si>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</si>
  <si>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</si>
  <si>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</si>
  <si>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</si>
  <si>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</si>
  <si>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</si>
  <si>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</si>
  <si>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</si>
  <si>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</si>
  <si>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</si>
  <si>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</si>
  <si>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</si>
  <si>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</si>
  <si>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</si>
  <si>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</si>
  <si>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</si>
  <si>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</si>
  <si>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</si>
  <si>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</si>
  <si>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</si>
  <si>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</si>
  <si>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</si>
  <si>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</si>
  <si>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</si>
  <si>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</si>
  <si>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</si>
  <si>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</si>
  <si>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</si>
  <si>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</si>
  <si>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</si>
  <si>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</si>
  <si>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</si>
  <si>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</si>
  <si>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</si>
  <si>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</si>
  <si>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</si>
  <si>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</si>
  <si>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</si>
  <si>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</si>
  <si>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</si>
  <si>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</si>
  <si>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</si>
  <si>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</si>
  <si>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</si>
  <si>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</si>
  <si>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</si>
  <si>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</si>
  <si>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</si>
  <si>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</si>
  <si>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</si>
  <si>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</si>
  <si>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</si>
  <si>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</si>
  <si>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</si>
  <si>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</si>
  <si>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</si>
  <si>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</si>
  <si>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</si>
  <si>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</si>
  <si>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</si>
  <si>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</si>
  <si>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</si>
  <si>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</si>
  <si>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</si>
  <si>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</si>
  <si>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</si>
  <si>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</si>
  <si>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</si>
  <si>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</si>
  <si>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</si>
  <si>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</si>
  <si>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</si>
  <si>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</si>
  <si>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</si>
  <si>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</si>
  <si>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</si>
  <si>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</si>
  <si>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</si>
  <si>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</si>
  <si>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</si>
  <si>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</si>
  <si>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</si>
  <si>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</si>
  <si>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</si>
  <si>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</si>
  <si>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</si>
  <si>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</si>
  <si>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</si>
  <si>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</si>
  <si>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</si>
  <si>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</si>
  <si>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</si>
  <si>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</si>
  <si>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</si>
  <si>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</si>
  <si>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</si>
  <si>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</si>
  <si>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</si>
  <si>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</si>
  <si>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</si>
  <si>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</si>
  <si>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</si>
  <si>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</si>
  <si>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</si>
  <si>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</si>
  <si>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</si>
  <si>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</si>
  <si>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</si>
  <si>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</si>
  <si>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</si>
  <si>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</si>
  <si>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</si>
  <si>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</si>
  <si>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</si>
  <si>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</si>
  <si>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</si>
  <si>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</si>
  <si>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</si>
  <si>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</si>
  <si>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</si>
  <si>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</si>
  <si>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</si>
  <si>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</si>
  <si>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</si>
  <si>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</si>
  <si>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</si>
  <si>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</si>
  <si>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</si>
  <si>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</si>
  <si>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</si>
  <si>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</si>
  <si>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</si>
  <si>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</si>
  <si>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</si>
  <si>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</si>
  <si>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</si>
  <si>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</si>
  <si>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</si>
  <si>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</si>
  <si>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</si>
  <si>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</si>
  <si>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</si>
  <si>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</si>
  <si>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</si>
  <si>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</si>
  <si>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</si>
  <si>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</si>
  <si>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</si>
  <si>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</si>
  <si>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</si>
  <si>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</si>
  <si>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</si>
  <si>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</si>
  <si>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</si>
  <si>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</si>
  <si>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</si>
  <si>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</si>
  <si>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</si>
  <si>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</si>
  <si>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</si>
  <si>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</si>
  <si>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</si>
  <si>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</si>
  <si>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</si>
  <si>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</si>
  <si>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</si>
  <si>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</si>
  <si>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</si>
  <si>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</si>
  <si>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</si>
  <si>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</si>
  <si>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</si>
  <si>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</si>
  <si>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</si>
  <si>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</si>
  <si>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</si>
  <si>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</si>
  <si>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</si>
  <si>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</si>
  <si>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</si>
  <si>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</si>
  <si>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</si>
  <si>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</si>
  <si>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</si>
  <si>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</si>
  <si>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</si>
  <si>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</si>
  <si>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</si>
  <si>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</si>
  <si>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</si>
  <si>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</si>
  <si>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</si>
  <si>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</si>
  <si>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</si>
  <si>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</si>
  <si>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</si>
  <si>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</si>
  <si>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</si>
  <si>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</si>
  <si>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</si>
  <si>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</si>
  <si>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</si>
  <si>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</si>
  <si>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</si>
  <si>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</si>
  <si>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</si>
  <si>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</si>
  <si>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</si>
  <si>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</si>
  <si>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</si>
  <si>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</si>
  <si>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</si>
  <si>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</si>
  <si>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</si>
  <si>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</si>
  <si>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</si>
  <si>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</si>
  <si>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</si>
  <si>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</si>
  <si>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</si>
  <si>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</si>
  <si>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</si>
  <si>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</si>
  <si>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</si>
  <si>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</si>
  <si>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</si>
  <si>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</si>
  <si>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</si>
  <si>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</si>
  <si>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</si>
  <si>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</si>
  <si>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</si>
  <si>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</si>
  <si>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</si>
  <si>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</si>
  <si>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</si>
  <si>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</si>
  <si>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</si>
  <si>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</si>
  <si>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</si>
  <si>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</si>
  <si>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</si>
  <si>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</si>
  <si>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</si>
  <si>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</si>
  <si>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</si>
  <si>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</si>
  <si>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</si>
  <si>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</si>
  <si>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</si>
  <si>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</si>
  <si>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</si>
  <si>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</si>
  <si>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</si>
  <si>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</si>
  <si>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</si>
  <si>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</si>
  <si>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</si>
  <si>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</si>
  <si>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</si>
  <si>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</si>
  <si>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</si>
  <si>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</si>
  <si>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</si>
  <si>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</si>
  <si>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</si>
  <si>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</si>
  <si>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</si>
  <si>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</si>
  <si>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</si>
  <si>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</si>
  <si>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</si>
  <si>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</si>
  <si>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</si>
  <si>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</si>
  <si>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</si>
  <si>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</si>
  <si>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</si>
  <si>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</si>
  <si>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</si>
  <si>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</si>
  <si>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</si>
  <si>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</si>
  <si>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</si>
  <si>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</si>
  <si>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</si>
  <si>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</si>
  <si>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</si>
  <si>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</si>
  <si>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</si>
  <si>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</si>
  <si>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</si>
  <si>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</si>
  <si>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</si>
  <si>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</si>
  <si>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</si>
  <si>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</si>
  <si>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</si>
  <si>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</si>
  <si>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</si>
  <si>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</si>
  <si>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</si>
  <si>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</si>
  <si>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</si>
  <si>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</si>
  <si>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</si>
  <si>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</si>
  <si>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</si>
  <si>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</si>
  <si>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</si>
  <si>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</si>
  <si>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</si>
  <si>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</si>
  <si>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</si>
  <si>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</si>
  <si>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</si>
  <si>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</si>
  <si>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</si>
  <si>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</si>
  <si>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</si>
  <si>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</si>
  <si>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</si>
  <si>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</si>
  <si>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</si>
  <si>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</si>
  <si>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</si>
  <si>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</si>
  <si>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</si>
  <si>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</si>
  <si>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</si>
  <si>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</si>
  <si>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</si>
  <si>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</si>
  <si>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</si>
  <si>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</si>
  <si>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</si>
  <si>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</si>
  <si>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</si>
  <si>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</si>
  <si>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</si>
  <si>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</si>
  <si>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</si>
  <si>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</si>
  <si>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</si>
  <si>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</si>
  <si>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</si>
  <si>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</si>
  <si>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</si>
  <si>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</si>
  <si>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</si>
  <si>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</si>
  <si>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</si>
  <si>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</si>
  <si>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</si>
  <si>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</si>
  <si>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</si>
  <si>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</si>
  <si>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</si>
  <si>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</si>
  <si>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</si>
  <si>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</si>
  <si>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</si>
  <si>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</si>
  <si>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</si>
  <si>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</si>
  <si>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</si>
  <si>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</si>
  <si>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</si>
  <si>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</si>
  <si>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</si>
  <si>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</si>
  <si>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</si>
  <si>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</si>
  <si>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</si>
  <si>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</si>
  <si>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</si>
  <si>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</si>
  <si>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</si>
  <si>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</si>
  <si>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</si>
  <si>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</si>
  <si>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</si>
  <si>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</si>
  <si>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</si>
  <si>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</si>
  <si>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</si>
  <si>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</si>
  <si>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</si>
  <si>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</si>
  <si>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</si>
  <si>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</si>
  <si>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</si>
  <si>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</si>
  <si>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</si>
  <si>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</si>
  <si>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</si>
  <si>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</si>
  <si>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</si>
  <si>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</si>
  <si>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</si>
  <si>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</si>
  <si>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</si>
  <si>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</si>
  <si>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</si>
  <si>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</si>
  <si>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</si>
  <si>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</si>
  <si>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</si>
  <si>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</si>
  <si>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</si>
  <si>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</si>
  <si>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</si>
  <si>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</si>
  <si>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</si>
  <si>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</si>
  <si>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</si>
  <si>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</si>
  <si>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</si>
  <si>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</si>
  <si>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</si>
  <si>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</si>
  <si>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</si>
  <si>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</si>
  <si>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</si>
  <si>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</si>
  <si>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</si>
  <si>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</si>
  <si>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</si>
  <si>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</si>
  <si>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</si>
  <si>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</si>
  <si>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</si>
  <si>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</si>
  <si>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</si>
  <si>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</si>
  <si>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</si>
  <si>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</si>
  <si>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</si>
  <si>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</si>
  <si>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</si>
  <si>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</si>
  <si>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</si>
  <si>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</si>
  <si>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</si>
  <si>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</si>
  <si>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</si>
  <si>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</si>
  <si>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</si>
  <si>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</si>
  <si>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</si>
  <si>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</si>
  <si>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</si>
  <si>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</si>
  <si>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</si>
  <si>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</si>
  <si>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</si>
  <si>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</si>
  <si>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</si>
  <si>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</si>
  <si>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</si>
  <si>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</si>
  <si>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</si>
  <si>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</si>
  <si>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</si>
  <si>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</si>
  <si>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</si>
  <si>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</si>
  <si>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</si>
  <si>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</si>
  <si>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</si>
  <si>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</si>
  <si>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</si>
  <si>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</si>
  <si>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</si>
  <si>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</si>
  <si>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</si>
  <si>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</si>
  <si>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</si>
  <si>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</si>
  <si>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</si>
  <si>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</si>
  <si>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</si>
  <si>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</si>
  <si>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</si>
  <si>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</si>
  <si>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</si>
  <si>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</si>
  <si>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</si>
  <si>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</si>
  <si>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</si>
  <si>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</si>
  <si>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</si>
  <si>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</si>
  <si>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</si>
  <si>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</si>
  <si>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</si>
  <si>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</si>
  <si>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</si>
  <si>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</si>
  <si>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</si>
  <si>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</si>
  <si>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</si>
  <si>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</si>
  <si>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</si>
  <si>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</si>
  <si>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</si>
  <si>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</si>
  <si>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</si>
  <si>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</si>
  <si>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</si>
  <si>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</si>
  <si>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</si>
  <si>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</si>
  <si>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</si>
  <si>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</si>
  <si>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</si>
  <si>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</si>
  <si>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</si>
  <si>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</si>
  <si>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</si>
  <si>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</si>
  <si>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</si>
  <si>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</si>
  <si>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</si>
  <si>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</si>
  <si>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</si>
  <si>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</si>
  <si>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</si>
  <si>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</si>
  <si>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</si>
  <si>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</si>
  <si>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</si>
  <si>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</si>
  <si>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</si>
  <si>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</si>
  <si>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</si>
  <si>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</si>
  <si>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</si>
  <si>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</si>
  <si>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</si>
  <si>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</si>
  <si>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</si>
  <si>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</si>
  <si>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</si>
  <si>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</si>
  <si>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</si>
  <si>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</si>
  <si>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</si>
  <si>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</si>
  <si>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</si>
  <si>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</si>
  <si>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</si>
  <si>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</si>
  <si>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</si>
  <si>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</si>
  <si>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</si>
  <si>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</si>
  <si>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</si>
  <si>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</si>
  <si>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</si>
  <si>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</si>
  <si>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</si>
  <si>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</si>
  <si>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</si>
  <si>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</si>
  <si>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</si>
  <si>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</si>
  <si>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</si>
  <si>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</si>
  <si>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</si>
  <si>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</si>
  <si>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</si>
  <si>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</si>
  <si>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</si>
  <si>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</si>
  <si>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</si>
  <si>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</si>
  <si>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</si>
  <si>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</si>
  <si>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</si>
  <si>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</si>
  <si>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</si>
  <si>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</si>
  <si>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</si>
  <si>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</si>
  <si>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</si>
  <si>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</si>
  <si>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</si>
  <si>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</si>
  <si>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</si>
  <si>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</si>
  <si>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</si>
  <si>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</si>
  <si>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</si>
  <si>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</si>
  <si>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</si>
  <si>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</si>
  <si>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</si>
  <si>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</si>
  <si>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</si>
  <si>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</si>
  <si>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</si>
  <si>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</si>
  <si>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</si>
  <si>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</si>
  <si>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</si>
  <si>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</si>
  <si>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</si>
  <si>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</si>
  <si>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</si>
  <si>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</si>
  <si>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</si>
  <si>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</si>
  <si>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</si>
  <si>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</si>
  <si>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</si>
  <si>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</si>
  <si>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</si>
  <si>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</si>
  <si>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</si>
  <si>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</si>
  <si>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</si>
  <si>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</si>
  <si>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</si>
  <si>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</si>
  <si>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</si>
  <si>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</si>
  <si>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</si>
  <si>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</si>
  <si>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</si>
  <si>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</si>
  <si>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</si>
  <si>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</si>
  <si>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</si>
  <si>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</si>
  <si>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</si>
  <si>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</si>
  <si>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</si>
  <si>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</si>
  <si>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</si>
  <si>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</si>
  <si>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</si>
  <si>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</si>
  <si>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</si>
  <si>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</si>
  <si>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</si>
  <si>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</si>
  <si>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</si>
  <si>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</si>
  <si>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</si>
  <si>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</si>
  <si>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</si>
  <si>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</si>
  <si>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</si>
  <si>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</si>
  <si>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</si>
  <si>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</si>
  <si>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</si>
  <si>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</si>
  <si>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</si>
  <si>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</si>
  <si>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</si>
  <si>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</si>
  <si>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</si>
  <si>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</si>
  <si>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</si>
  <si>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</si>
  <si>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</si>
  <si>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</si>
  <si>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</si>
  <si>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</si>
  <si>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</si>
  <si>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</si>
  <si>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</si>
  <si>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</si>
  <si>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</si>
  <si>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</si>
  <si>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</si>
  <si>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</si>
  <si>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</si>
  <si>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</si>
  <si>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</si>
  <si>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</si>
  <si>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</si>
  <si>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</si>
  <si>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</si>
  <si>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</si>
  <si>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</si>
  <si>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</si>
  <si>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</si>
  <si>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</si>
  <si>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</si>
  <si>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</si>
  <si>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</si>
  <si>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</si>
  <si>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</si>
  <si>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</si>
  <si>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</si>
  <si>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</si>
  <si>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</si>
  <si>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</si>
  <si>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</si>
  <si>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</si>
  <si>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</si>
  <si>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</si>
  <si>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</si>
  <si>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</si>
  <si>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</si>
  <si>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</si>
  <si>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</si>
  <si>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</si>
  <si>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</si>
  <si>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</si>
  <si>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</si>
  <si>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</si>
  <si>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</si>
  <si>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</si>
  <si>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</si>
  <si>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</si>
  <si>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</si>
  <si>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</si>
  <si>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</si>
  <si>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</si>
  <si>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</si>
  <si>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</si>
  <si>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</si>
  <si>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</si>
  <si>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</si>
  <si>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</si>
  <si>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</si>
  <si>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</si>
  <si>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</si>
  <si>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</si>
  <si>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</si>
  <si>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</si>
  <si>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</si>
  <si>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</si>
  <si>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</si>
  <si>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</si>
  <si>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</si>
  <si>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</si>
  <si>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</si>
  <si>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</si>
  <si>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</si>
  <si>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</si>
  <si>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</si>
  <si>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</si>
  <si>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</si>
  <si>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</si>
  <si>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</si>
  <si>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</si>
  <si>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</si>
  <si>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</si>
  <si>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</si>
  <si>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</si>
  <si>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</si>
  <si>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</si>
  <si>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</si>
  <si>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</si>
  <si>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</si>
  <si>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</si>
  <si>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</si>
  <si>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</si>
  <si>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</si>
  <si>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</si>
  <si>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</si>
  <si>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</si>
  <si>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</si>
  <si>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</si>
  <si>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</si>
  <si>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</si>
  <si>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</si>
  <si>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</si>
  <si>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</si>
  <si>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</si>
  <si>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</si>
  <si>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</si>
  <si>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</si>
  <si>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</si>
  <si>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</si>
  <si>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</si>
  <si>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</si>
  <si>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</si>
  <si>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</si>
  <si>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</si>
  <si>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</si>
  <si>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</si>
  <si>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</si>
  <si>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</si>
  <si>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</si>
  <si>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</si>
  <si>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</si>
  <si>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</si>
  <si>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</si>
  <si>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</si>
  <si>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</si>
  <si>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</si>
  <si>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</si>
  <si>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</si>
  <si>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</si>
  <si>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</si>
  <si>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</si>
  <si>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</si>
  <si>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</si>
  <si>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</si>
  <si>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</si>
  <si>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</si>
  <si>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</si>
  <si>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</si>
  <si>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</si>
  <si>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</si>
  <si>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</si>
  <si>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</si>
  <si>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</si>
  <si>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</si>
  <si>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</si>
  <si>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</si>
  <si>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</si>
  <si>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</si>
  <si>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</si>
  <si>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</si>
  <si>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</si>
  <si>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</si>
  <si>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</si>
  <si>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</si>
  <si>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</si>
  <si>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</si>
  <si>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</si>
  <si>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</si>
  <si>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</si>
  <si>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</si>
  <si>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</si>
  <si>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</si>
  <si>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</si>
  <si>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</si>
  <si>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</si>
  <si>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</si>
  <si>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</si>
  <si>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</si>
  <si>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</si>
  <si>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</si>
  <si>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</si>
  <si>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</si>
  <si>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</si>
  <si>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</si>
  <si>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</si>
  <si>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</si>
  <si>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</si>
  <si>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</si>
  <si>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</si>
  <si>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</si>
  <si>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</si>
  <si>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</si>
  <si>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</si>
  <si>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</si>
  <si>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</si>
  <si>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</si>
  <si>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</si>
  <si>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</si>
  <si>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</si>
  <si>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</si>
  <si>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</si>
  <si>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</si>
  <si>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</si>
  <si>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</si>
  <si>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</si>
  <si>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</si>
  <si>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</si>
  <si>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</si>
  <si>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</si>
  <si>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</si>
  <si>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</si>
  <si>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</si>
  <si>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</si>
  <si>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</si>
  <si>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</si>
  <si>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</si>
  <si>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</si>
  <si>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</si>
  <si>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</si>
  <si>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</si>
  <si>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</si>
  <si>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</si>
  <si>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</si>
  <si>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</si>
  <si>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</si>
  <si>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</si>
  <si>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</si>
  <si>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</si>
  <si>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</si>
  <si>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</si>
  <si>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</si>
  <si>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</si>
  <si>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</si>
  <si>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</si>
  <si>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</si>
  <si>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</si>
  <si>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</si>
  <si>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</si>
  <si>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</si>
  <si>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</si>
  <si>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</si>
  <si>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</si>
  <si>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</si>
  <si>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</si>
  <si>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</si>
  <si>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</si>
  <si>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</si>
  <si>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</si>
  <si>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</si>
  <si>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</si>
  <si>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</si>
  <si>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</si>
  <si>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</si>
  <si>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</si>
  <si>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</si>
  <si>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</si>
  <si>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</si>
  <si>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</si>
  <si>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</si>
  <si>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</si>
  <si>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</si>
  <si>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</si>
  <si>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</si>
  <si>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</si>
  <si>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</si>
  <si>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</si>
  <si>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</si>
  <si>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</si>
  <si>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</si>
  <si>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</si>
  <si>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</si>
  <si>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</si>
  <si>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</si>
  <si>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</si>
  <si>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</si>
  <si>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</si>
  <si>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</si>
  <si>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</si>
  <si>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</si>
  <si>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</si>
  <si>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</si>
  <si>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</si>
  <si>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</si>
  <si>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</si>
  <si>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</si>
  <si>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</si>
  <si>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</si>
  <si>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</si>
  <si>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</si>
  <si>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</si>
  <si>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</si>
  <si>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</si>
  <si>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</si>
  <si>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</si>
  <si>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</si>
  <si>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</si>
  <si>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</si>
  <si>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</si>
  <si>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</si>
  <si>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</si>
  <si>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</si>
  <si>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</si>
  <si>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</si>
  <si>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</si>
  <si>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</si>
  <si>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</si>
  <si>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</si>
  <si>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</si>
  <si>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</si>
  <si>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</si>
  <si>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</si>
  <si>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</si>
  <si>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</si>
  <si>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</si>
  <si>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</si>
  <si>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</si>
  <si>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</si>
  <si>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</si>
  <si>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</si>
  <si>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</si>
  <si>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</si>
  <si>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</si>
  <si>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</si>
  <si>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</si>
  <si>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</si>
  <si>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</si>
  <si>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</si>
  <si>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</si>
  <si>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</si>
  <si>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</si>
  <si>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</si>
  <si>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</si>
  <si>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</si>
  <si>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</si>
  <si>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</si>
  <si>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</si>
  <si>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</si>
  <si>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</si>
  <si>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</si>
  <si>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</si>
  <si>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</si>
  <si>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</si>
  <si>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</si>
  <si>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</si>
  <si>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</si>
  <si>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</si>
  <si>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</si>
  <si>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</si>
  <si>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</si>
  <si>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</si>
  <si>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</si>
  <si>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</si>
  <si>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</si>
  <si>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</si>
  <si>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</si>
  <si>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</si>
  <si>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</si>
  <si>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</si>
  <si>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</si>
  <si>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</si>
  <si>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</si>
  <si>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</si>
  <si>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</si>
  <si>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</si>
  <si>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</si>
  <si>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</si>
  <si>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</si>
  <si>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</si>
  <si>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</si>
  <si>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</si>
  <si>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</si>
  <si>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</si>
  <si>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</si>
  <si>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</si>
  <si>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</si>
  <si>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</si>
  <si>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</si>
  <si>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</si>
  <si>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</si>
  <si>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</si>
  <si>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</si>
  <si>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</si>
  <si>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</si>
  <si>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</si>
  <si>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</si>
  <si>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</si>
  <si>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</si>
  <si>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</si>
  <si>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</si>
  <si>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</si>
  <si>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</si>
  <si>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</si>
  <si>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</si>
  <si>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</si>
  <si>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</si>
  <si>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</si>
  <si>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</si>
  <si>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</si>
  <si>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</si>
  <si>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</si>
  <si>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</si>
  <si>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</si>
  <si>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</si>
  <si>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</si>
  <si>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</si>
  <si>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</si>
  <si>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</si>
  <si>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</si>
  <si>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</si>
  <si>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</si>
  <si>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</si>
  <si>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</si>
  <si>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</si>
  <si>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</si>
  <si>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</si>
  <si>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</si>
  <si>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</si>
  <si>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</si>
  <si>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</si>
  <si>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</si>
  <si>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</si>
  <si>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</si>
  <si>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</si>
  <si>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</si>
  <si>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</si>
  <si>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</si>
  <si>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</si>
  <si>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</si>
  <si>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</si>
  <si>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</si>
  <si>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</si>
  <si>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</si>
  <si>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</si>
  <si>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</si>
  <si>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</si>
  <si>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</si>
  <si>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</si>
  <si>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</si>
  <si>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</si>
  <si>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</si>
  <si>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</si>
  <si>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</si>
  <si>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</si>
  <si>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</si>
  <si>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</si>
  <si>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</si>
  <si>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</si>
  <si>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</si>
  <si>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</si>
  <si>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</si>
  <si>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</si>
  <si>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</si>
  <si>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</si>
  <si>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</si>
  <si>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</si>
  <si>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</si>
  <si>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</si>
  <si>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</si>
  <si>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</si>
  <si>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</si>
  <si>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</si>
  <si>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</si>
  <si>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</si>
  <si>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</si>
  <si>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</si>
  <si>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</si>
  <si>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</si>
  <si>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</si>
  <si>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</si>
  <si>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</si>
  <si>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</si>
  <si>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</si>
  <si>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</si>
  <si>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</si>
  <si>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</si>
  <si>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</si>
  <si>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</si>
  <si>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</si>
  <si>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</si>
  <si>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</si>
  <si>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</si>
  <si>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</si>
  <si>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</si>
  <si>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</si>
  <si>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</si>
  <si>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</si>
  <si>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</si>
  <si>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</si>
  <si>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</si>
  <si>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</si>
  <si>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</si>
  <si>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</si>
  <si>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</si>
  <si>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</si>
  <si>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</si>
  <si>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</si>
  <si>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</si>
  <si>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</si>
  <si>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</si>
  <si>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</si>
  <si>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</si>
  <si>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</si>
  <si>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</si>
  <si>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</si>
  <si>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</si>
  <si>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</si>
  <si>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</si>
  <si>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</si>
  <si>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</si>
  <si>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</si>
  <si>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</si>
  <si>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</si>
  <si>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</si>
  <si>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</si>
  <si>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</si>
  <si>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</si>
  <si>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</si>
  <si>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</si>
  <si>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</si>
  <si>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</si>
  <si>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</si>
  <si>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</si>
  <si>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</si>
  <si>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</si>
  <si>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</si>
  <si>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</si>
  <si>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</si>
  <si>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</si>
  <si>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</si>
  <si>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</si>
  <si>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</si>
  <si>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</si>
  <si>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</si>
  <si>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</si>
  <si>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</si>
  <si>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</si>
  <si>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</si>
  <si>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</si>
  <si>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</si>
  <si>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</si>
  <si>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</si>
  <si>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</si>
  <si>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</si>
  <si>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</si>
  <si>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</si>
  <si>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</si>
  <si>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</si>
  <si>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</si>
  <si>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</si>
  <si>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</si>
  <si>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</si>
  <si>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</si>
  <si>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</si>
  <si>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</si>
  <si>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</si>
  <si>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</si>
  <si>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</si>
  <si>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</si>
  <si>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</si>
  <si>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</si>
  <si>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</si>
  <si>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</si>
  <si>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</si>
  <si>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</si>
  <si>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</si>
  <si>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</si>
  <si>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</si>
  <si>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</si>
  <si>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</si>
  <si>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</si>
  <si>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</si>
  <si>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</si>
  <si>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</si>
  <si>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</si>
  <si>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</si>
  <si>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</si>
  <si>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</si>
  <si>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</si>
  <si>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</si>
  <si>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</si>
  <si>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</si>
  <si>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</si>
  <si>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</si>
  <si>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</si>
  <si>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</si>
  <si>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</si>
  <si>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</si>
  <si>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</si>
  <si>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</si>
  <si>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</si>
  <si>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</si>
  <si>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</si>
  <si>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</si>
  <si>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</si>
  <si>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</si>
  <si>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</si>
  <si>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</si>
  <si>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</si>
  <si>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</si>
  <si>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</si>
  <si>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</si>
  <si>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</si>
  <si>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</si>
  <si>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</si>
  <si>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</si>
  <si>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</si>
  <si>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</si>
  <si>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</si>
  <si>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</si>
  <si>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</si>
  <si>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</si>
  <si>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</si>
  <si>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</si>
  <si>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</si>
  <si>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</si>
  <si>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</si>
  <si>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</si>
  <si>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</si>
  <si>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</si>
  <si>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</si>
  <si>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</si>
  <si>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</si>
  <si>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</si>
  <si>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</si>
  <si>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</si>
  <si>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</si>
  <si>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</si>
  <si>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</si>
  <si>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</si>
  <si>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</si>
  <si>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</si>
  <si>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</si>
  <si>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</si>
  <si>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</si>
  <si>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</si>
  <si>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</si>
  <si>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</si>
  <si>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</si>
  <si>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</si>
  <si>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</si>
  <si>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</si>
  <si>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</si>
  <si>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</si>
  <si>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</si>
  <si>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</si>
  <si>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</si>
  <si>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</si>
  <si>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</si>
  <si>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</si>
  <si>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</si>
  <si>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</si>
  <si>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</si>
  <si>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</si>
  <si>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</si>
  <si>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</si>
  <si>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</si>
  <si>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</si>
  <si>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</si>
  <si>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</si>
  <si>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</si>
  <si>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</si>
  <si>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</si>
  <si>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</si>
  <si>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</si>
  <si>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</si>
  <si>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</si>
  <si>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</si>
  <si>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</si>
  <si>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</si>
  <si>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</si>
  <si>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</si>
  <si>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</si>
  <si>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</si>
  <si>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</si>
  <si>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</si>
  <si>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</si>
  <si>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</si>
  <si>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</si>
  <si>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</si>
  <si>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</si>
  <si>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</si>
  <si>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</si>
  <si>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</si>
  <si>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</si>
  <si>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</si>
  <si>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</si>
  <si>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</si>
  <si>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</si>
  <si>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</si>
  <si>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</si>
  <si>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</si>
  <si>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</si>
  <si>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</si>
  <si>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</si>
  <si>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</si>
  <si>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</si>
  <si>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</si>
  <si>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</si>
  <si>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</si>
  <si>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</si>
  <si>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</si>
  <si>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</si>
  <si>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</si>
  <si>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</si>
  <si>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</si>
  <si>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</si>
  <si>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</si>
  <si>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</si>
  <si>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</si>
  <si>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</si>
  <si>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</si>
  <si>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</si>
  <si>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</si>
  <si>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</si>
  <si>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</si>
  <si>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</si>
  <si>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</si>
  <si>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</si>
  <si>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</si>
  <si>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</si>
  <si>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</si>
  <si>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</si>
  <si>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</si>
  <si>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</si>
  <si>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</si>
  <si>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</si>
  <si>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</si>
  <si>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</si>
  <si>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</si>
  <si>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</si>
  <si>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</si>
  <si>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</si>
  <si>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</si>
  <si>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</si>
  <si>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</si>
  <si>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</si>
  <si>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</si>
  <si>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</si>
  <si>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</si>
  <si>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</si>
  <si>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</si>
  <si>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</si>
  <si>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</si>
  <si>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</si>
  <si>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</si>
  <si>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</si>
  <si>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</si>
  <si>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</si>
  <si>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</si>
  <si>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</si>
  <si>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</si>
  <si>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</si>
  <si>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</si>
  <si>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</si>
  <si>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</si>
  <si>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</si>
  <si>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</si>
  <si>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</si>
  <si>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</si>
  <si>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</si>
  <si>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</si>
  <si>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</si>
  <si>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</si>
  <si>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</si>
  <si>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</si>
  <si>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</si>
  <si>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</si>
  <si>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</si>
  <si>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</si>
  <si>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</si>
  <si>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</si>
  <si>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</si>
  <si>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</si>
  <si>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</si>
  <si>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</si>
  <si>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</si>
  <si>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</si>
  <si>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</si>
  <si>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</si>
  <si>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</si>
  <si>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</si>
  <si>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</si>
  <si>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</si>
  <si>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</si>
  <si>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</si>
  <si>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</si>
  <si>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</si>
  <si>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</si>
  <si>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</si>
  <si>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</si>
  <si>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</si>
  <si>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</si>
  <si>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</si>
  <si>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</si>
  <si>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</si>
  <si>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</si>
  <si>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</si>
  <si>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</si>
  <si>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</si>
  <si>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</si>
  <si>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</si>
  <si>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</si>
  <si>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</si>
  <si>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</si>
  <si>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</si>
  <si>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</si>
  <si>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</si>
  <si>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</si>
  <si>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</si>
  <si>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</si>
  <si>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</si>
  <si>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</si>
  <si>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</si>
  <si>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</si>
  <si>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</si>
  <si>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</si>
  <si>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</si>
  <si>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</si>
  <si>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</si>
  <si>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</si>
  <si>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</si>
  <si>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</si>
  <si>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</si>
  <si>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</si>
  <si>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</si>
  <si>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</si>
  <si>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</si>
  <si>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</si>
  <si>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</si>
  <si>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</si>
  <si>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</si>
  <si>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</si>
  <si>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</si>
  <si>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</si>
  <si>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</si>
  <si>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</si>
  <si>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</si>
  <si>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</si>
  <si>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</si>
  <si>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</si>
  <si>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</si>
  <si>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</si>
  <si>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</si>
  <si>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</si>
  <si>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</si>
  <si>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</si>
  <si>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</si>
  <si>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</si>
  <si>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</si>
  <si>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</si>
  <si>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</si>
  <si>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</si>
  <si>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</si>
  <si>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</si>
  <si>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</si>
  <si>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</si>
  <si>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</si>
  <si>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</si>
  <si>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</si>
  <si>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</si>
  <si>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</si>
  <si>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</si>
  <si>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</si>
  <si>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</si>
  <si>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</si>
  <si>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</si>
  <si>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</si>
  <si>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</si>
  <si>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</si>
  <si>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</si>
  <si>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</si>
  <si>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</si>
  <si>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</si>
  <si>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</si>
  <si>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</si>
  <si>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</si>
  <si>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</si>
  <si>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</si>
  <si>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</si>
  <si>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</si>
  <si>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</si>
  <si>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</si>
  <si>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</si>
  <si>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</si>
  <si>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</si>
  <si>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</si>
  <si>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</si>
  <si>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</si>
  <si>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</si>
  <si>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</si>
  <si>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</si>
  <si>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</si>
  <si>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</si>
  <si>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</si>
  <si>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</si>
  <si>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</si>
  <si>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</si>
  <si>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</si>
  <si>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</si>
  <si>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</si>
  <si>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</si>
  <si>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</si>
  <si>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</si>
  <si>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</si>
  <si>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</si>
  <si>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</si>
  <si>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</si>
  <si>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</si>
  <si>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</si>
  <si>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</si>
  <si>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</si>
  <si>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</si>
  <si>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</si>
  <si>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</si>
  <si>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</si>
  <si>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</si>
  <si>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</si>
  <si>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</si>
  <si>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</si>
  <si>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</si>
  <si>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</si>
  <si>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</si>
  <si>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</si>
  <si>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</si>
  <si>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</si>
  <si>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</si>
  <si>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</si>
  <si>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</si>
  <si>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</si>
  <si>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</si>
  <si>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</si>
  <si>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</si>
  <si>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</si>
  <si>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</si>
  <si>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</si>
  <si>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</si>
  <si>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</si>
  <si>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</si>
  <si>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</si>
  <si>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</si>
  <si>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</si>
  <si>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</si>
  <si>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</si>
  <si>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</si>
  <si>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</si>
  <si>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</si>
  <si>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</si>
  <si>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</si>
  <si>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</si>
  <si>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</si>
  <si>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</si>
  <si>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</si>
  <si>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</si>
  <si>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</si>
  <si>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</si>
  <si>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</si>
  <si>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</si>
  <si>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</si>
  <si>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</si>
  <si>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</si>
  <si>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</si>
  <si>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</si>
  <si>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</si>
  <si>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</si>
  <si>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</si>
  <si>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</si>
  <si>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</si>
  <si>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</si>
  <si>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</si>
  <si>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</si>
  <si>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</si>
  <si>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</si>
  <si>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</si>
  <si>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</si>
  <si>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</si>
  <si>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</si>
  <si>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</si>
  <si>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</si>
  <si>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</si>
  <si>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</si>
  <si>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</si>
  <si>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</si>
  <si>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</si>
  <si>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</si>
  <si>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</si>
  <si>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</si>
  <si>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</si>
  <si>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</si>
  <si>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</si>
  <si>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</si>
  <si>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</si>
  <si>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</si>
  <si>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</si>
  <si>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</si>
  <si>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</si>
  <si>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</si>
  <si>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</si>
  <si>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</si>
  <si>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</si>
  <si>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</si>
  <si>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</si>
  <si>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</si>
  <si>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</si>
  <si>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</si>
  <si>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</si>
  <si>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</si>
  <si>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</si>
  <si>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</si>
  <si>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</si>
  <si>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</si>
  <si>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</si>
  <si>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</si>
  <si>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</si>
  <si>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</si>
  <si>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</si>
  <si>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</si>
  <si>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</si>
  <si>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</si>
  <si>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</si>
  <si>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</si>
  <si>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</si>
  <si>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</si>
  <si>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</si>
  <si>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</si>
  <si>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</si>
  <si>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</si>
  <si>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</si>
  <si>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</si>
  <si>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</si>
  <si>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</si>
  <si>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</si>
  <si>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</si>
  <si>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</si>
  <si>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</si>
  <si>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</si>
  <si>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</si>
  <si>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</si>
  <si>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</si>
  <si>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</si>
  <si>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</si>
  <si>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</si>
  <si>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</si>
  <si>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</si>
  <si>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</si>
  <si>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</si>
  <si>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</si>
  <si>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</si>
  <si>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</si>
  <si>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</si>
  <si>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</si>
  <si>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</si>
  <si>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</si>
  <si>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</si>
  <si>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</si>
  <si>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</si>
  <si>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</si>
  <si>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</si>
  <si>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</si>
  <si>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</si>
  <si>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</si>
  <si>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</si>
  <si>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</si>
  <si>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</si>
  <si>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</si>
  <si>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</si>
  <si>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</si>
  <si>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</si>
  <si>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</si>
  <si>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</si>
  <si>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</si>
  <si>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</si>
  <si>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</si>
  <si>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</si>
  <si>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</si>
  <si>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</si>
  <si>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</si>
  <si>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</si>
  <si>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</si>
  <si>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</si>
  <si>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</si>
  <si>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</si>
  <si>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</si>
  <si>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</si>
  <si>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</si>
  <si>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</si>
  <si>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</si>
  <si>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</si>
  <si>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</si>
  <si>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</si>
  <si>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</si>
  <si>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</si>
  <si>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</si>
  <si>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</si>
  <si>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</si>
  <si>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</si>
  <si>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</si>
  <si>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</si>
  <si>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</si>
  <si>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</si>
  <si>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</si>
  <si>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</si>
  <si>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</si>
  <si>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</si>
  <si>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</si>
  <si>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</si>
  <si>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</si>
  <si>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</si>
  <si>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</si>
  <si>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</si>
  <si>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</si>
  <si>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</si>
  <si>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</si>
  <si>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</si>
  <si>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</si>
  <si>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</si>
  <si>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</si>
  <si>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</si>
  <si>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</si>
  <si>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</si>
  <si>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</si>
  <si>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</si>
  <si>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</si>
  <si>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</si>
  <si>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</si>
  <si>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</si>
  <si>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</si>
  <si>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</si>
  <si>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</si>
  <si>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</si>
  <si>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</si>
  <si>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</si>
  <si>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</si>
  <si>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</si>
  <si>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</si>
  <si>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</si>
  <si>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</si>
  <si>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</si>
  <si>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</si>
  <si>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</si>
  <si>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</si>
  <si>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</si>
  <si>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</si>
  <si>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</si>
  <si>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</si>
  <si>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</si>
  <si>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</si>
  <si>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</si>
  <si>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</si>
  <si>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</si>
  <si>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</si>
  <si>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</si>
  <si>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</si>
  <si>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</si>
  <si>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</si>
  <si>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</si>
  <si>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</si>
  <si>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</si>
  <si>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</si>
  <si>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</si>
  <si>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</si>
  <si>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</si>
  <si>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</si>
  <si>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</si>
  <si>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</si>
  <si>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</si>
  <si>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</si>
  <si>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</si>
  <si>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</si>
  <si>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</si>
  <si>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</si>
  <si>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</si>
  <si>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</si>
  <si>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</si>
  <si>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</si>
  <si>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</si>
  <si>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</si>
  <si>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</si>
  <si>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</si>
  <si>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</si>
  <si>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</si>
  <si>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</si>
  <si>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</si>
  <si>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</si>
  <si>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</si>
  <si>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</si>
  <si>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</si>
  <si>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</si>
  <si>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</si>
  <si>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</si>
  <si>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</si>
  <si>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</si>
  <si>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</si>
  <si>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</si>
  <si>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</si>
  <si>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</si>
  <si>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</si>
  <si>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</si>
  <si>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</si>
  <si>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</si>
  <si>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</si>
  <si>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</si>
  <si>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</si>
  <si>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</si>
  <si>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</si>
  <si>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</si>
  <si>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</si>
  <si>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</si>
  <si>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</si>
  <si>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</si>
  <si>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</si>
  <si>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</si>
  <si>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</si>
  <si>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</si>
  <si>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</si>
  <si>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</si>
  <si>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</si>
  <si>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</si>
  <si>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</si>
  <si>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</si>
  <si>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</si>
  <si>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</si>
  <si>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</si>
  <si>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</si>
  <si>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</si>
  <si>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</si>
  <si>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</si>
  <si>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</si>
  <si>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</si>
  <si>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</si>
  <si>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</si>
  <si>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</si>
  <si>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</si>
  <si>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</si>
  <si>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</si>
  <si>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</si>
  <si>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</si>
  <si>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</si>
  <si>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</si>
  <si>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</si>
  <si>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</si>
  <si>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</si>
  <si>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</si>
  <si>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</si>
  <si>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</si>
  <si>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</si>
  <si>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</si>
  <si>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</si>
  <si>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</si>
  <si>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</si>
  <si>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</si>
  <si>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</si>
  <si>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</si>
  <si>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</si>
  <si>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</si>
  <si>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</si>
  <si>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</si>
  <si>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</si>
  <si>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</si>
  <si>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</si>
  <si>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</si>
  <si>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</si>
  <si>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</si>
  <si>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</si>
  <si>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</si>
  <si>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</si>
  <si>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</si>
  <si>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</si>
  <si>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</si>
  <si>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</si>
  <si>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</si>
  <si>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</si>
  <si>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</si>
  <si>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</si>
  <si>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</si>
  <si>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</si>
  <si>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</si>
  <si>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</si>
  <si>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</si>
  <si>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</si>
  <si>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</si>
  <si>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</si>
  <si>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</si>
  <si>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</si>
  <si>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</si>
  <si>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</si>
  <si>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</si>
  <si>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</si>
  <si>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</si>
  <si>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</si>
  <si>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</si>
  <si>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</si>
  <si>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</si>
  <si>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</si>
  <si>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</si>
  <si>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</si>
  <si>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</si>
  <si>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</si>
  <si>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</si>
  <si>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</si>
  <si>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</si>
  <si>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</si>
  <si>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</si>
  <si>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</si>
  <si>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</si>
  <si>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</si>
  <si>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</si>
  <si>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</si>
  <si>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</si>
  <si>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</si>
  <si>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</si>
  <si>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</si>
  <si>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</si>
  <si>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</si>
  <si>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</si>
  <si>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</si>
  <si>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</si>
  <si>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</si>
  <si>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</si>
  <si>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</si>
  <si>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</si>
  <si>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</si>
  <si>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</si>
  <si>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</si>
  <si>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</si>
  <si>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</si>
  <si>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</si>
  <si>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</si>
  <si>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</si>
  <si>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</si>
  <si>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</si>
  <si>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</si>
  <si>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</si>
  <si>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</si>
  <si>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</si>
  <si>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</si>
  <si>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</si>
  <si>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</si>
  <si>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</si>
  <si>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</si>
  <si>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</si>
  <si>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</si>
  <si>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</si>
  <si>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</si>
  <si>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</si>
  <si>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</si>
  <si>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</si>
  <si>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</si>
  <si>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</si>
  <si>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</si>
  <si>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</si>
  <si>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</si>
  <si>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</si>
  <si>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</si>
  <si>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</si>
  <si>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PCM-20251010-00000178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</si>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</sst>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F10" sqref="F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277.19433634258894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0.25366504629346309</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2</v>
      </c>
      <c r="D4" s="142" t="s">
        <v>21989</v>
      </c>
      <c r="E4" s="143" t="s">
        <v>38964</v>
      </c>
      <c r="F4" s="144">
        <v>45940.141909722224</v>
      </c>
      <c r="G4" s="145">
        <f ca="1">IFERROR(NOW()-F4,"")</f>
        <v>8.5254629084374756E-4</v>
      </c>
      <c r="H4" s="144">
        <v>45940.133530092593</v>
      </c>
      <c r="I4" s="142" t="str">
        <f>IFERROR(VLOOKUP(D4,DB!A:F,6,0),"")</f>
        <v>Power Cube</v>
      </c>
      <c r="J4" s="65" t="str">
        <f>IFERROR(VLOOKUP(D4,DB!A:G,7,0),"")</f>
        <v>No BB Design+Good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45940.142762268515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45940.142762268515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45940.142762268515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45940.142762268515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45940.142762268515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45940.142762268515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45940.142762268515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45940.142762268515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45940.142762268515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45940.142762268515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45940.142762268515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45940.142762268515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45940.142762268515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45940.142762268515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45940.142762268515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45940.142762268515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45940.142762268515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45940.142762268515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45940.142762268515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45940.142762268515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45940.142762268515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45940.142762268515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45940.142762268515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45940.142762268515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45940.142762268515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45940.142762268515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45940.142762268515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45940.142762268515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45940.142762268515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45940.142762268515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45940.142762268515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45940.142762268515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45940.142762268515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45940.142762268515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45940.142762268515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45940.142762268515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45940.142762268515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45940.142762268515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45940.142762268515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45940.142762268515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45940.142762268515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45940.142762268515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45940.142762268515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45940.142762268515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45940.142762268515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45940.142762268515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45940.142762268515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45940.142762268515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45940.142762268515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45940.142762268515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45940.142762268515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45940.142762268515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45940.142762268515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45940.142762268515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45940.142762268515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45940.142762268515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45940.142762268515</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8110D1AD-BDF1-4860-B413-8E1C0A0B6146}"/>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133.41567893518368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115.14292430555361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0.42959097222046694</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9651</v>
      </c>
      <c r="E7" s="120" t="s">
        <v>38964</v>
      </c>
      <c r="F7" s="121">
        <v>45940.046620370369</v>
      </c>
      <c r="G7" s="122">
        <f ca="1">IFERROR(NOW()-F7,"-")</f>
        <v>9.6141898146015592E-2</v>
      </c>
      <c r="H7" s="121">
        <v>45939.997314814813</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45940.142762268515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45940.142762268515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45940.142762268515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45940.142762268515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45940.142762268515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45940.142762268515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45940.142762268515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45940.142762268515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45940.142762268515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45940.142762268515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45940.142762268515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45940.142762268515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45940.142762268515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45940.142762268515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45940.142762268515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45940.142762268515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45940.142762268515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45940.142762268515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45940.142762268515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45940.142762268515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45940.142762268515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45940.142762268515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45940.142762268515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45940.142762268515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45940.142762268515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45940.142762268515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45940.142762268515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45940.142762268515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45940.142762268515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45940.142762268515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45940.142762268515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45940.142762268515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45940.142762268515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45940.142762268515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45940.142762268515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45940.142762268515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45940.142762268515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45940.142762268515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45940.142762268515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45940.142762268515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45940.142762268515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45940.142762268515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45940.142762268515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45940.142762268515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45940.142762268515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45940.142762268515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45940.142762268515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45940.142762268515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45940.142762268515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45940.142762268515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45940.142762268515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45940.142762268515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45940.142762268515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45940.142762268515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45940.142762268515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45940.142762268515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45940.142762268515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45940.142762268515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45940.142762268515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45940.142762268515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45940.142762268515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45940.142762268515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45940.142762268515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45940.142762268515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45940.142762268515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45940.142762268515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45940.142762268515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45940.142762268515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45940.142762268515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45940.142762268515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45940.142762268515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45940.142762268515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45940.142762268515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45940.142762268515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45940.142762268515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45940.142762268515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45940.142762268515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45940.142762268515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45940.142762268515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45940.142762268515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45940.142762268515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45940.142762268515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45940.142762268515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45940.142762268515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45940.142762268515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45940.142762268515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45940.142762268515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45940.142762268515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45940.142762268515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45940.142762268515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45940.142762268515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45940.142762268515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45940.142762268515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45940.142762268515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45940.142762268515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45940.142762268515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45940.142762268515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45940.142762268515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45940.142762268515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45940.142762268515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45940.142762268515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45940.142762268515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45940.142762268515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45940.142762268515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45940.142762268515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45940.142762268515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45940.142762268515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45940.142762268515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45940.142762268515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45940.142762268515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45940.142762268515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45940.142762268515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45940.142762268515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45940.142762268515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45940.142762268515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45940.142762268515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45940.142762268515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45940.142762268515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45940.142762268515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45940.142762268515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45940.142762268515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45940.142762268515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45940.142762268515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45940.142762268515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45940.142762268515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45940.142762268515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45940.142762268515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45940.142762268515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45940.142762268515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45940.142762268515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45940.142762268515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45940.142762268515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45940.142762268515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45940.142762268515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45940.142762268515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45940.142762268515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45940.142762268515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45940.142762268515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45940.142762268515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45940.142762268515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45940.142762268515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45940.142762268515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45940.142762268515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45940.142762268515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45940.142762268515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45940.142762268515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45940.142762268515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45940.142762268515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45940.142762268515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45940.142762268515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45940.142762268515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45940.142762268515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45940.142762268515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45940.142762268515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45940.142762268515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45940.142762268515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45940.142762268515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45940.142762268515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45940.142762268515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45940.142762268515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45940.142762268515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45940.142762268515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45940.142762268515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45940.142762268515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45940.142762268515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45940.142762268515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45940.142762268515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45940.142762268515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45940.142762268515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45940.142762268515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45940.142762268515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45940.142762268515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45940.142762268515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45940.142762268515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45940.142762268515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45940.142762268515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45940.142762268515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45940.142762268515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45940.142762268515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45940.142762268515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45940.142762268515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45940.142762268515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45940.142762268515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45940.142762268515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45940.142762268515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45940.142762268515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45940.142762268515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45940.142762268515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45940.142762268515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45940.142762268515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45940.142762268515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45940.142762268515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45940.142762268515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45940.142762268515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45940.142762268515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45940.142762268515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45940.142762268515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45940.142762268515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45940.142762268515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45940.142762268515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45940.142762268515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45940.142762268515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45940.142762268515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45940.142762268515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45940.142762268515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45940.142762268515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45940.142762268515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45940.142762268515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45940.142762268515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45940.142762268515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45940.142762268515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45940.142762268515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45940.142762268515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45940.142762268515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45940.142762268515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45940.142762268515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45940.142762268515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45940.142762268515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45940.142762268515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45940.142762268515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45940.142762268515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45940.142762268515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45940.142762268515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45940.142762268515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45940.142762268515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45940.142762268515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45940.142762268515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45940.142762268515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45940.142762268515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45940.142762268515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45940.142762268515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45940.142762268515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45940.142762268515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45940.142762268515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45940.142762268515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45940.142762268515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45940.142762268515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45940.142762268515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45940.142762268515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45940.142762268515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45940.142762268515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45940.142762268515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45940.142762268515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45940.142762268515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45940.142762268515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45940.142762268515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45940.142762268515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45940.142762268515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45940.142762268515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45940.142762268515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45940.142762268515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45940.142762268515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45940.142762268515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45940.142762268515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45940.142762268515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45940.142762268515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45940.142762268515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45940.142762268515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45940.142762268515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45940.142762268515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45940.142762268515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45940.142762268515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45940.142762268515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45940.142762268515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45940.142762268515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45940.142762268515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45940.142762268515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45940.142762268515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45940.142762268515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45940.142762268515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45940.142762268515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45940.142762268515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45940.142762268515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45940.142762268515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45940.142762268515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45940.142762268515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45940.142762268515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45940.142762268515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45940.142762268515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45940.142762268515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45940.142762268515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45940.142762268515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45940.142762268515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45940.142762268515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45940.142762268515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45940.142762268515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45940.142762268515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45940.142762268515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45940.142762268515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45940.142762268515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45940.142762268515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45940.142762268515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45940.142762268515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45940.142762268515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45940.142762268515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45940.142762268515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45940.142762268515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45940.142762268515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45940.142762268515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45940.142762268515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45940.142762268515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45940.142762268515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45940.142762268515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45940.142762268515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45940.142762268515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45940.142762268515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45940.142762268515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45940.142762268515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45940.142762268515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45940.142762268515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45940.142762268515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45940.142762268515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45940.142762268515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45940.142762268515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45940.142762268515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45940.142762268515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45940.142762268515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45940.142762268515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45940.142762268515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45940.142762268515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45940.142762268515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45940.142762268515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45940.142762268515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45940.142762268515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45940.142762268515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45940.142762268515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45940.142762268515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45940.142762268515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45940.142762268515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45940.142762268515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45940.142762268515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45940.142762268515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45940.142762268515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45940.142762268515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45940.142762268515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45940.142762268515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45940.142762268515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45940.142762268515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45940.142762268515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45940.142762268515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45940.142762268515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45940.142762268515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45940.142762268515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45940.142762268515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45940.142762268515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45940.142762268515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45940.142762268515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45940.142762268515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45940.142762268515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45940.142762268515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45940.142762268515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45940.142762268515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45940.142762268515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45940.142762268515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45940.142762268515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45940.142762268515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45940.142762268515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45940.142762268515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45940.142762268515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45940.142762268515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45940.142762268515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45940.142762268515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45940.142762268515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45940.142762268515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45940.142762268515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45940.142762268515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45940.142762268515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45940.142762268515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45940.142762268515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45940.142762268515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45940.142762268515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45940.142762268515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45940.142762268515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45940.142762268515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45940.142762268515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45940.142762268515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45940.142762268515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45940.142762268515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45940.142762268515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45940.142762268515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45940.142762268515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45940.142762268515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45940.142762268515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45940.142762268515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45940.142762268515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45940.142762268515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45940.142762268515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45940.142762268515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45940.142762268515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45940.142762268515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45940.142762268515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45940.142762268515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45940.142762268515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45940.142762268515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45940.142762268515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45940.142762268515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45940.142762268515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45940.142762268515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45940.142762268515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45940.142762268515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45940.142762268515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45940.142762268515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45940.142762268515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45940.142762268515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45940.142762268515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45940.142762268515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45940.142762268515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45940.142762268515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45940.142762268515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45940.142762268515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45940.142762268515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45940.142762268515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45940.142762268515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45940.142762268515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45940.142762268515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45940.142762268515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45940.142762268515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45940.142762268515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45940.142762268515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45940.142762268515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45940.142762268515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45940.142762268515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45940.142762268515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45940.142762268515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45940.142762268515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45940.142762268515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45940.142762268515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45940.142762268515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45940.142762268515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45940.142762268515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45940.142762268515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45940.142762268515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45940.142762268515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45940.142762268515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45940.142762268515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45940.142762268515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45940.142762268515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45940.142762268515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45940.142762268515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45940.142762268515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45940.142762268515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45940.142762268515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45940.142762268515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45940.142762268515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45940.142762268515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45940.142762268515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45940.142762268515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45940.142762268515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45940.142762268515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45940.142762268515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45940.142762268515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45940.142762268515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45940.142762268515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45940.142762268515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45940.142762268515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45940.142762268515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45940.142762268515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45940.142762268515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45940.142762268515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45940.142762268515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45940.142762268515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45940.142762268515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45940.142762268515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45940.142762268515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45940.142762268515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45940.142762268515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45940.142762268515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45940.142762268515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45940.142762268515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45940.142762268515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45940.142762268515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45940.142762268515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45940.142762268515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45940.142762268515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45940.142762268515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45940.142762268515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45940.142762268515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45940.142762268515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45940.142762268515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45940.142762268515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45940.142762268515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45940.142762268515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45940.142762268515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45940.142762268515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45940.142762268515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45940.142762268515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45940.142762268515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45940.142762268515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45940.142762268515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45940.142762268515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45940.142762268515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45940.142762268515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45940.142762268515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45940.142762268515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45940.142762268515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45940.142762268515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45940.142762268515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45940.142762268515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45940.142762268515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45940.142762268515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45940.142762268515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45940.142762268515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45940.142762268515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45940.142762268515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45940.142762268515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45940.142762268515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45940.142762268515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45940.142762268515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45940.142762268515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45940.142762268515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45940.142762268515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45940.142762268515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45940.142762268515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45940.142762268515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45940.142762268515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45940.142762268515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45940.142762268515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45940.142762268515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45940.142762268515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45940.142762268515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45940.142762268515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45940.142762268515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45940.142762268515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45940.142762268515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45940.142762268515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45940.142762268515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45940.142762268515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45940.142762268515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45940.142762268515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45940.142762268515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45940.142762268515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45940.142762268515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45940.142762268515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45940.142762268515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45940.142762268515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45940.142762268515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45940.142762268515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45940.142762268515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45940.142762268515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45940.142762268515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45940.142762268515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45940.142762268515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45940.142762268515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45940.142762268515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45940.142762268515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45940.142762268515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45940.142762268515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45940.142762268515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45940.142762268515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45940.142762268515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45940.142762268515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45940.142762268515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45940.142762268515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45940.142762268515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45940.142762268515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45940.142762268515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45940.142762268515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45940.142762268515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45940.142762268515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45940.142762268515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45940.142762268515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45940.142762268515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45940.142762268515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45940.142762268515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45940.142762268515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45940.142762268515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45940.142762268515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45940.142762268515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45940.142762268515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45940.142762268515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45940.142762268515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45940.142762268515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45940.142762268515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45940.142762268515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45940.142762268515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45940.142762268515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45940.142762268515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45940.142762268515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45940.142762268515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45940.142762268515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45940.142762268515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45940.142762268515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45940.142762268515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45940.142762268515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45940.142762268515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45940.142762268515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45940.142762268515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45940.142762268515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45940.142762268515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45940.142762268515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45940.142762268515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45940.142762268515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45940.142762268515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45940.142762268515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45940.142762268515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45940.142762268515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45940.142762268515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45940.142762268515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45940.142762268515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45940.142762268515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45940.142762268515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45940.142762268515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45940.142762268515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45940.142762268515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45940.142762268515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45940.142762268515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45940.142762268515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45940.142762268515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45940.142762268515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45940.142762268515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45940.142762268515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45940.142762268515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45940.142762268515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45940.142762268515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45940.142762268515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45940.142762268515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45940.142762268515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45940.142762268515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45940.142762268515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45940.142762268515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45940.142762268515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45940.142762268515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45940.142762268515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45940.142762268515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45940.142762268515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45940.142762268515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45940.142762268515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45940.142762268515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45940.142762268515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45940.142762268515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45940.142762268515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45940.142762268515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45940.142762268515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45940.142762268515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45940.142762268515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45940.142762268515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45940.142762268515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45940.142762268515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45940.142762268515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45940.142762268515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45940.142762268515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45940.142762268515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45940.142762268515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45940.142762268515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45940.142762268515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45940.142762268515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45940.142762268515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45940.142762268515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45940.142762268515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45940.142762268515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45940.142762268515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45940.142762268515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45940.142762268515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45940.142762268515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45940.142762268515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45940.142762268515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45940.142762268515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45940.142762268515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45940.142762268515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45940.142762268515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45940.142762268515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45940.142762268515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45940.142762268515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45940.142762268515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45940.142762268515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45940.142762268515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45940.142762268515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45940.142762268515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45940.142762268515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45940.142762268515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45940.142762268515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45940.142762268515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45940.142762268515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45940.142762268515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45940.142762268515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45940.142762268515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45940.142762268515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45940.142762268515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45940.142762268515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45940.142762268515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45940.142762268515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45940.142762268515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45940.142762268515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45940.142762268515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45940.142762268515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45940.142762268515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45940.142762268515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45940.142762268515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45940.142762268515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45940.142762268515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45940.142762268515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45940.142762268515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45940.142762268515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45940.142762268515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45940.142762268515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45940.142762268515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45940.142762268515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45940.142762268515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45940.142762268515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45940.142762268515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45940.142762268515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45940.142762268515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45940.142762268515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45940.142762268515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45940.142762268515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45940.142762268515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45940.142762268515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45940.142762268515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45940.142762268515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45940.142762268515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45940.142762268515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45940.142762268515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45940.142762268515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45940.142762268515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45940.142762268515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45940.142762268515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45940.142762268515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45940.142762268515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45940.142762268515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45940.142762268515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45940.142762268515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45940.142762268515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45940.142762268515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45940.142762268515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45940.142762268515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45940.142762268515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45940.142762268515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45940.142762268515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45940.142762268515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45940.142762268515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45940.142762268515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45940.142762268515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45940.142762268515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45940.142762268515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45940.142762268515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45940.142762268515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45940.142762268515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45940.142762268515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45940.142762268515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45940.142762268515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45940.142762268515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45940.142762268515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45940.142762268515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45940.142762268515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45940.142762268515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45940.142762268515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45940.142762268515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45940.142762268515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45940.142762268515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45940.142762268515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45940.142762268515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45940.142762268515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45940.142762268515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45940.142762268515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45940.142762268515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45940.142762268515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45940.142762268515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45940.142762268515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45940.142762268515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45940.142762268515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45940.142762268515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45940.142762268515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45940.142762268515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45940.142762268515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45940.142762268515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45940.142762268515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45940.142762268515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45940.142762268515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45940.142762268515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45940.142762268515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45940.142762268515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45940.142762268515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45940.142762268515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45940.142762268515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45940.142762268515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45940.142762268515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45940.142762268515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45940.142762268515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45940.142762268515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45940.142762268515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45940.142762268515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45940.142762268515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45940.142762268515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45940.142762268515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45940.142762268515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45940.142762268515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45940.142762268515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45940.142762268515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45940.142762268515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45940.142762268515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45940.142762268515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45940.142762268515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45940.142762268515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45940.142762268515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45940.142762268515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45940.142762268515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45940.142762268515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45940.142762268515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45940.142762268515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45940.142762268515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45940.142762268515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45940.142762268515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45940.142762268515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45940.142762268515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45940.142762268515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45940.142762268515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45940.142762268515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45940.142762268515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45940.142762268515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45940.142762268515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45940.142762268515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45940.142762268515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45940.142762268515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45940.142762268515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45940.142762268515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45940.142762268515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45940.142762268515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45940.142762268515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45940.142762268515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45940.142762268515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45940.142762268515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45940.142762268515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45940.142762268515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45940.142762268515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45940.142762268515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45940.142762268515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45940.142762268515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45940.142762268515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45940.142762268515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45940.142762268515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45940.142762268515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45940.142762268515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45940.142762268515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45940.142762268515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45940.142762268515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45940.142762268515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45940.142762268515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45940.142762268515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45940.142762268515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45940.142762268515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45940.142762268515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45940.142762268515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45940.142762268515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45940.142762268515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45940.142762268515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45940.142762268515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45940.142762268515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45940.142762268515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45940.142762268515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45940.142762268515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45940.142762268515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45940.142762268515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45940.142762268515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45940.142762268515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45940.142762268515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45940.142762268515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45940.142762268515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45940.142762268515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45940.142762268515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45940.142762268515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45940.142762268515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45940.142762268515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45940.142762268515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45940.142762268515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45940.142762268515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45940.142762268515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45940.142762268515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45940.142762268515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45940.142762268515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45940.142762268515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45940.142762268515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45940.142762268515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45940.142762268515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45940.142762268515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45940.142762268515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45940.142762268515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45940.142762268515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45940.142762268515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45940.142762268515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45940.142762268515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45940.142762268515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45940.142762268515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45940.142762268515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45940.142762268515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45940.142762268515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45940.142762268515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45940.142762268515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45940.142762268515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45940.142762268515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45940.142762268515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45940.142762268515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45940.142762268515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45940.142762268515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45940.142762268515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45940.142762268515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45940.142762268515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45940.142762268515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45940.142762268515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45940.142762268515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45940.142762268515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45940.142762268515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45940.142762268515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45940.142762268515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45940.142762268515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45940.142762268515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45940.142762268515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45940.142762268515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45940.142762268515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45940.142762268515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45940.142762268515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45940.142762268515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45940.142762268515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45940.142762268515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45940.142762268515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45940.142762268515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45940.142762268515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45940.142762268515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45940.142762268515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45940.142762268515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45940.142762268515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45940.142762268515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45940.142762268515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45940.142762268515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45940.142762268515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45940.142762268515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45940.142762268515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45940.142762268515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45940.142762268515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45940.142762268515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45940.142762268515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45940.142762268515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45940.142762268515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45940.142762268515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45940.142762268515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45940.142762268515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45940.142762268515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45940.142762268515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45940.142762268515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45940.142762268515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45940.142762268515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45940.142762268515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45940.142762268515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45940.142762268515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45940.142762268515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45940.142762268515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45940.142762268515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45940.142762268515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45940.142762268515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45940.142762268515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45940.142762268515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45940.142762268515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45940.142762268515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45940.142762268515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45940.142762268515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45940.142762268515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45940.142762268515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45940.142762268515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45940.142762268515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45940.142762268515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45940.142762268515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45940.142762268515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45940.142762268515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45940.142762268515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45940.142762268515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45940.142762268515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45940.142762268515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45940.142762268515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45940.142762268515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45940.142762268515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45940.142762268515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45940.142762268515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45940.142762268515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45940.142762268515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45940.142762268515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45940.142762268515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45940.142762268515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45940.142762268515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45940.142762268515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45940.142762268515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45940.142762268515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45940.142762268515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45940.142762268515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45940.142762268515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45940.142762268515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45940.142762268515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45940.142762268515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45940.142762268515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45940.142762268515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45940.142762268515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45940.142762268515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45940.142762268515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45940.142762268515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45940.142762268515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45940.142762268515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45940.142762268515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45940.142762268515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45940.142762268515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45940.142762268515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45940.142762268515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45940.142762268515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45940.142762268515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45940.142762268515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45940.142762268515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45940.142762268515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45940.142762268515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45940.142762268515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45940.142762268515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45940.142762268515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45940.142762268515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45940.142762268515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45940.142762268515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45940.142762268515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45940.142762268515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45940.142762268515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45940.142762268515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45940.142762268515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45940.142762268515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45940.142762268515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45940.142762268515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45940.142762268515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45940.142762268515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45940.142762268515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45940.142762268515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45940.142762268515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45940.142762268515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45940.142762268515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45940.142762268515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45940.142762268515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45940.142762268515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45940.142762268515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45940.142762268515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45940.142762268515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45940.142762268515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45940.142762268515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45940.142762268515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45940.142762268515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45940.142762268515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45940.142762268515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45940.142762268515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45940.142762268515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45940.142762268515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45940.142762268515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45940.142762268515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45940.142762268515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45940.142762268515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45940.142762268515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45940.142762268515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45940.142762268515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45940.142762268515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45940.142762268515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45940.142762268515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45940.142762268515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45940.142762268515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45940.142762268515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45940.142762268515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45940.142762268515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45940.142762268515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45940.142762268515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45940.142762268515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45940.142762268515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45940.142762268515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45940.142762268515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45940.142762268515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45940.142762268515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45940.142762268515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45940.142762268515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45940.142762268515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45940.142762268515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45940.142762268515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45940.142762268515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45940.142762268515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45940.142762268515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45940.142762268515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45940.142762268515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45940.142762268515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45940.142762268515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45940.142762268515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45940.142762268515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45940.142762268515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45940.142762268515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45940.142762268515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45940.142762268515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45940.142762268515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45940.142762268515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45940.142762268515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45940.142762268515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45940.142762268515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45940.142762268515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45940.142762268515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45940.142762268515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45940.142762268515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45940.142762268515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45940.142762268515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45940.142762268515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45940.142762268515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45940.142762268515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45940.142762268515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45940.142762268515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45940.142762268515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45940.142762268515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45940.142762268515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45940.142762268515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45940.142762268515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45940.142762268515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45940.142762268515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45940.142762268515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45940.142762268515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45940.142762268515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45940.142762268515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45940.142762268515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45940.142762268515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45940.142762268515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45940.142762268515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45940.142762268515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45940.142762268515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45940.142762268515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45940.142762268515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45940.142762268515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45940.142762268515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45940.142762268515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45940.142762268515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45940.142762268515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45940.142762268515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45940.142762268515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45940.142762268515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45940.142762268515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45940.142762268515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45940.142762268515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45940.142762268515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45940.142762268515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45940.142762268515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45940.142762268515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45940.142762268515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45940.142762268515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45940.142762268515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45940.142762268515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45940.142762268515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45940.142762268515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45940.142762268515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45940.142762268515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45940.142762268515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45940.142762268515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45940.142762268515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45940.142762268515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45940.142762268515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45940.142762268515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45940.142762268515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45940.142762268515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45940.142762268515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45940.142762268515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45940.142762268515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45940.142762268515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45940.142762268515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45940.142762268515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45940.142762268515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45940.142762268515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45940.142762268515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45940.142762268515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45940.142762268515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45940.142762268515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45940.142762268515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45940.142762268515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45940.142762268515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45940.142762268515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45940.142762268515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45940.142762268515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45940.142762268515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45940.142762268515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45940.142762268515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45940.142762268515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45940.142762268515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45940.142762268515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45940.142762268515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45940.142762268515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45940.142762268515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45940.142762268515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45940.142762268515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45940.142762268515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45940.142762268515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45940.142762268515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45940.142762268515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45940.142762268515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45940.142762268515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45940.142762268515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45940.142762268515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45940.142762268515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45940.142762268515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45940.142762268515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45940.142762268515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45940.142762268515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45940.142762268515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45940.142762268515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45940.142762268515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45940.142762268515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45940.142762268515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45940.142762268515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45940.142762268515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45940.142762268515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45940.142762268515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45940.142762268515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45940.142762268515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45940.142762268515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45940.142762268515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45940.142762268515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45940.142762268515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45940.142762268515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45940.142762268515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45940.142762268515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45940.142762268515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45940.142762268515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45940.142762268515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45940.142762268515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45940.142762268515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45940.142762268515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45940.142762268515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45940.142762268515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45940.142762268515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45940.142762268515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45940.142762268515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45940.142762268515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45940.142762268515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45940.142762268515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45940.142762268515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45940.142762268515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45940.142762268515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45940.142762268515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45940.142762268515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45940.142762268515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45940.142762268515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45940.142762268515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45940.142762268515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45940.142762268515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45940.142762268515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45940.142762268515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45940.142762268515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45940.142762268515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45940.142762268515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45940.142762268515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45940.142762268515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45940.142762268515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45940.142762268515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45940.142762268515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45940.142762268515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45940.142762268515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45940.142762268515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45940.142762268515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45940.142762268515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45940.142762268515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45940.142762268515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45940.142762268515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45940.142762268515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45940.142762268515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45940.142762268515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45940.142762268515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45940.142762268515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45940.142762268515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45940.142762268515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45940.142762268515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45940.142762268515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45940.142762268515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45940.142762268515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45940.142762268515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45940.142762268515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45940.142762268515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45940.142762268515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45940.142762268515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45940.142762268515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45940.142762268515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45940.142762268515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45940.142762268515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45940.142762268515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45940.142762268515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45940.142762268515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45940.142762268515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45940.142762268515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45940.142762268515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45940.142762268515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45940.142762268515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45940.142762268515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45940.142762268515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45940.142762268515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45940.142762268515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45940.142762268515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45940.142762268515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45940.142762268515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45940.142762268515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45940.142762268515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45940.142762268515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45940.142762268515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45940.142762268515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45940.142762268515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45940.142762268515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45940.142762268515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45940.142762268515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45940.142762268515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45940.142762268515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45940.142762268515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45940.142762268515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45940.142762268515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45940.142762268515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45940.142762268515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45940.142762268515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45940.142762268515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45940.142762268515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45940.142762268515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45940.142762268515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45940.142762268515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45940.142762268515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45940.142762268515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45940.142762268515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45940.142762268515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45940.142762268515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45940.142762268515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45940.142762268515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45940.142762268515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45940.142762268515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45940.142762268515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45940.142762268515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45940.142762268515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45940.142762268515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45940.142762268515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45940.142762268515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45940.142762268515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45940.142762268515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45940.142762268515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45940.142762268515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45940.142762268515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45940.142762268515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45940.142762268515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45940.142762268515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45940.142762268515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45940.142762268515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45940.142762268515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45940.142762268515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45940.142762268515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45940.142762268515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45940.142762268515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45940.142762268515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45940.142762268515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45940.142762268515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45940.142762268515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45940.142762268515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45940.142762268515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45940.142762268515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45940.142762268515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45940.142762268515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45940.142762268515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45940.142762268515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45940.142762268515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45940.142762268515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45940.142762268515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45940.142762268515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45940.142762268515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45940.142762268515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45940.142762268515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45940.142762268515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45940.142762268515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45940.142762268515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45940.142762268515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45940.142762268515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45940.142762268515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45940.142762268515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45940.142762268515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45940.142762268515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45940.142762268515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45940.142762268515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45940.142762268515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45940.142762268515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45940.142762268515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45940.142762268515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45940.142762268515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45940.142762268515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236.66204467591888</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0.58551689814339625</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t="s">
        <v>39064</v>
      </c>
      <c r="E4" s="104"/>
      <c r="F4" s="131"/>
      <c r="G4" s="132">
        <f ca="1">IFERROR(NOW()-F4,"")</f>
        <v>45940.142762268515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45940.142762268515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45940.142762268515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45940.142762268515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45940.142762268515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45940.142762268515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45940.142762268515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45940.142762268515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45940.142762268515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45940.142762268515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45940.142762268515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45940.142762268515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45940.142762268515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45940.142762268515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45940.142762268515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45940.142762268515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45940.142762268515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45940.142762268515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45940.142762268515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45940.142762268515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45940.142762268515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45940.142762268515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45940.142762268515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45940.142762268515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45940.142762268515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45940.142762268515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45940.142762268515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45940.142762268515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45940.142762268515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45940.142762268515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45940.142762268515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45940.142762268515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45940.142762268515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45940.142762268515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45940.142762268515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45940.142762268515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45940.142762268515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45940.142762268515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45940.142762268515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45940.142762268515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45940.142762268515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45940.142762268515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45940.142762268515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45940.142762268515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45940.142762268515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45940.142762268515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45940.142762268515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45940.142762268515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45940.142762268515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45940.142762268515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45940.142762268515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45940.142762268515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45940.142762268515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45940.142762268515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45940.142762268515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45940.142762268515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45940.142762268515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45940.142762268515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45940.142762268515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45940.142762268515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45940.142762268515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45940.142762268515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45940.142762268515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45940.142762268515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45940.142762268515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45940.142762268515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45940.142762268515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45940.142762268515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45940.142762268515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45940.142762268515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45940.142762268515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45940.142762268515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45940.142762268515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45940.142762268515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45940.142762268515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45940.142762268515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45940.142762268515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45940.142762268515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45940.142762268515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45940.142762268515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45940.142762268515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45940.142762268515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45940.142762268515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45940.142762268515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45940.142762268515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45940.142762268515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45940.142762268515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45940.142762268515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45940.142762268515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45940.142762268515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45940.142762268515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45940.142762268515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45940.142762268515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45940.142762268515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45940.142762268515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45940.142762268515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45940.142762268515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45940.142762268515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45940.142762268515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45940.142762268515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45940.142762268515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45940.142762268515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45940.142762268515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45940.142762268515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45940.142762268515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45940.142762268515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45940.142762268515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45940.142762268515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45940.142762268515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45940.142762268515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45940.142762268515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45940.142762268515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45940.142762268515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45940.142762268515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45940.142762268515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45940.142762268515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45940.142762268515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45940.142762268515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45940.142762268515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45940.142762268515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45940.142762268515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45940.142762268515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45940.142762268515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45940.142762268515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45940.142762268515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45940.142762268515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45940.142762268515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45940.142762268515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45940.142762268515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45940.142762268515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45940.142762268515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45940.142762268515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45940.142762268515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45940.142762268515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45940.142762268515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45940.142762268515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45940.142762268515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45940.142762268515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45940.142762268515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45940.142762268515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45940.142762268515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45940.142762268515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45940.142762268515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45940.142762268515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45940.142762268515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45940.142762268515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45940.142762268515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45940.142762268515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45940.142762268515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45940.142762268515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45940.142762268515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45940.142762268515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45940.142762268515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45940.142762268515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45940.142762268515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45940.142762268515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45940.142762268515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45940.142762268515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45940.142762268515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45940.142762268515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45940.142762268515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45940.142762268515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45940.142762268515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45940.142762268515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45940.142762268515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45940.142762268515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45940.142762268515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45940.142762268515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45940.142762268515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45940.142762268515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45940.142762268515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45940.142762268515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45940.142762268515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45940.142762268515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45940.142762268515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45940.142762268515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45940.142762268515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45940.142762268515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45940.142762268515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45940.142762268515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45940.142762268515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45940.142762268515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45940.142762268515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45940.142762268515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45940.142762268515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45940.142762268515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45940.142762268515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45940.142762268515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45940.142762268515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45940.142762268515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45940.142762268515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45940.142762268515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45940.142762268515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45940.142762268515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45940.142762268515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45940.142762268515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45940.142762268515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45940.142762268515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45940.142762268515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45940.142762268515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45940.142762268515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45940.142762268515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45940.142762268515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45940.142762268515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45940.142762268515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45940.142762268515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45940.142762268515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45940.142762268515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45940.142762268515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45940.142762268515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45940.142762268515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45940.142762268515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45940.142762268515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45940.142762268515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45940.142762268515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45940.142762268515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45940.142762268515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45940.142762268515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45940.142762268515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45940.142762268515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45940.142762268515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45940.142762268515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45940.142762268515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45940.142762268515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45940.142762268515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45940.142762268515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45940.142762268515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45940.142762268515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45940.142762268515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45940.142762268515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45940.142762268515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45940.142762268515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45940.142762268515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45940.142762268515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45940.142762268515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45940.142762268515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45940.142762268515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45940.142762268515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45940.142762268515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45940.142762268515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45940.142762268515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45940.142762268515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45940.142762268515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45940.142762268515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45940.142762268515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45940.142762268515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45940.142762268515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45940.142762268515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45940.142762268515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45940.142762268515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45940.142762268515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45940.142762268515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45940.142762268515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45940.142762268515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45940.142762268515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45940.142762268515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45940.142762268515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45940.142762268515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45940.142762268515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45940.142762268515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45940.142762268515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45940.142762268515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45940.142762268515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45940.142762268515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45940.142762268515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45940.142762268515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45940.142762268515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45940.142762268515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45940.142762268515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45940.142762268515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45940.142762268515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45940.142762268515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45940.142762268515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45940.142762268515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45940.142762268515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45940.142762268515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45940.142762268515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45940.142762268515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45940.142762268515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45940.142762268515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45940.142762268515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45940.142762268515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45940.142762268515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45940.142762268515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45940.142762268515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45940.142762268515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45940.142762268515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45940.142762268515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45940.142762268515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45940.142762268515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45940.142762268515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45940.142762268515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45940.142762268515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45940.142762268515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45940.142762268515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45940.142762268515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45940.142762268515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45940.142762268515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45940.142762268515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45940.142762268515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45940.142762268515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45940.142762268515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45940.142762268515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45940.142762268515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45940.142762268515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45940.142762268515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45940.142762268515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45940.142762268515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45940.142762268515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45940.142762268515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45940.142762268515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45940.142762268515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45940.142762268515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45940.142762268515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45940.142762268515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45940.142762268515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45940.142762268515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45940.142762268515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45940.142762268515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45940.142762268515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45940.142762268515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45940.142762268515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45940.142762268515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45940.142762268515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45940.142762268515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45940.142762268515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45940.142762268515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45940.142762268515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45940.142762268515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45940.142762268515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45940.142762268515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45940.142762268515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45940.142762268515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45940.142762268515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45940.142762268515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45940.142762268515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45940.142762268515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45940.142762268515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45940.142762268515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45940.142762268515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45940.142762268515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45940.142762268515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45940.142762268515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45940.142762268515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45940.142762268515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45940.142762268515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45940.142762268515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45940.142762268515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45940.142762268515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45940.142762268515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45940.142762268515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45940.142762268515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45940.142762268515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45940.142762268515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45940.142762268515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45940.142762268515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45940.142762268515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45940.142762268515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45940.142762268515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45940.142762268515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45940.142762268515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45940.142762268515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45940.142762268515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45940.142762268515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45940.142762268515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45940.142762268515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45940.142762268515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45940.142762268515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45940.142762268515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45940.142762268515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45940.142762268515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45940.142762268515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45940.142762268515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45940.142762268515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45940.142762268515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45940.142762268515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45940.142762268515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45940.142762268515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45940.142762268515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45940.142762268515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45940.142762268515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45940.142762268515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45940.142762268515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45940.142762268515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45940.142762268515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45940.142762268515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45940.142762268515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45940.142762268515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45940.142762268515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45940.142762268515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45940.142762268515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45940.142762268515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45940.142762268515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45940.142762268515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45940.142762268515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45940.142762268515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45940.142762268515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45940.142762268515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45940.142762268515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45940.142762268515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45940.142762268515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45940.142762268515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45940.142762268515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45940.142762268515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45940.142762268515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45940.142762268515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45940.142762268515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45940.142762268515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45940.142762268515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45940.142762268515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45940.142762268515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45940.142762268515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45940.142762268515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45940.142762268515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45940.142762268515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45940.142762268515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45940.142762268515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45940.142762268515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45940.142762268515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45940.142762268515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45940.142762268515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45940.142762268515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45940.142762268515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45940.142762268515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45940.142762268515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45940.142762268515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45940.142762268515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45940.142762268515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45940.142762268515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45940.142762268515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45940.142762268515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45940.142762268515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45940.142762268515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45940.142762268515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45940.142762268515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45940.142762268515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45940.142762268515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45940.142762268515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45940.142762268515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45940.142762268515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45940.142762268515</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45940.142762268515</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48.31070208332676</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39047</v>
      </c>
      <c r="F3" s="38">
        <v>45926.188877314817</v>
      </c>
      <c r="G3" s="163">
        <f t="shared" ref="G3" ca="1" si="0">IFERROR(NOW()-F3,"")</f>
        <v>13.953884953698434</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37" t="s">
        <v>35903</v>
      </c>
      <c r="E4" s="37" t="s">
        <v>38964</v>
      </c>
      <c r="F4" s="38">
        <v>45939.885000000002</v>
      </c>
      <c r="G4" s="39">
        <f t="shared" ref="G4:G11" ca="1" si="1">IFERROR(NOW()-F4,"")</f>
        <v>0.25776226851303363</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45940.142762268515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45940.142762268515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45940.142762268515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45940.142762268515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45940.142762268515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45940.142762268515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45940.142762268515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45940.142762268515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45940.142762268515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45940.142762268515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45940.142762268515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45940.142762268515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45940.142762268515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45940.142762268515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45940.142762268515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45940.142762268515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45940.142762268515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45940.142762268515</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45940.142762268515</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45940.142762268515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45940.142762268515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45940.142762268515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45940.142762268515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45940.142762268515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45940.142762268515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45940.142762268515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45940.142762268515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45940.142762268515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45940.142762268515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45940.142762268515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45940.142762268515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45940.142762268515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45940.142762268515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45940.142762268515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45940.142762268515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45940.142762268515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45940.142762268515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45940.142762268515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45940.142762268515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45940.142762268515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45940.142762268515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45940.142762268515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45940.142762268515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45940.142762268515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45940.142762268515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45940.142762268515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45940.142762268515</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45940.142762268515</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45940.142762268515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45940.142762268515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45940.142762268515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45940.142762268515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45940.142762268515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45940.142762268515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45940.142762268515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45940.142762268515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45940.142762268515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45940.142762268515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45940.142762268515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45940.142762268515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45940.142762268515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45940.142762268515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45940.142762268515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45940.142762268515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45940.142762268515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45940.142762268515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45940.142762268515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45940.142762268515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45940.142762268515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45940.142762268515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45940.142762268515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45940.142762268515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45940.142762268515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45940.142762268515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45940.142762268515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45940.142762268515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45940.142762268515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45940.142762268515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45940.142762268515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45940.142762268515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45940.142762268515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45940.142762268515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45940.142762268515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45940.142762268515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45940.142762268515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45940.142762268515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45940.142762268515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45940.142762268515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45940.142762268515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45940.142762268515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45940.142762268515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45940.142762268515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45940.142762268515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45940.142762268515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45940.142762268515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45940.142762268515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45940.142762268515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45940.142762268515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45940.142762268515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45940.142762268515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45940.142762268515</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45940.142762268515</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13.36991504629259</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0.61369976851710817</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6.2617900462937541</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0.28512337962456513</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39079</v>
      </c>
      <c r="B6" s="149" t="str">
        <f>IFERROR(VLOOKUP(D6,DB!A:K,11,0),"")</f>
        <v>R6</v>
      </c>
      <c r="C6" s="148">
        <v>1</v>
      </c>
      <c r="D6" s="149" t="s">
        <v>33325</v>
      </c>
      <c r="E6" s="148" t="s">
        <v>38964</v>
      </c>
      <c r="F6" s="150">
        <v>45939.789467592593</v>
      </c>
      <c r="G6" s="151">
        <f ca="1">IFERROR(NOW()-F6,"-")</f>
        <v>0.35329467592237052</v>
      </c>
      <c r="H6" s="152">
        <v>45939.783831018518</v>
      </c>
      <c r="I6" s="149" t="str">
        <f>IFERROR(VLOOKUP(D6,DB!A:F,6,0),"")</f>
        <v>Generator-SG</v>
      </c>
      <c r="J6" s="149" t="str">
        <f>IFERROR(VLOOKUP(D6,DB!A:G,7,0),"")</f>
        <v>Vandalized</v>
      </c>
      <c r="K6" s="148" t="s">
        <v>39080</v>
      </c>
      <c r="L6" s="149" t="str">
        <f>IFERROR(VLOOKUP(D6,DB!A:I,9,0),"")</f>
        <v>Latis</v>
      </c>
    </row>
    <row r="7" spans="1:16383" ht="31.5" customHeight="1">
      <c r="A7" s="148" t="s">
        <v>39081</v>
      </c>
      <c r="B7" s="149" t="str">
        <f>IFERROR(VLOOKUP(D7,DB!A:K,11,0),"")</f>
        <v>R6</v>
      </c>
      <c r="C7" s="148">
        <v>1</v>
      </c>
      <c r="D7" s="149" t="s">
        <v>32687</v>
      </c>
      <c r="E7" s="148" t="s">
        <v>38964</v>
      </c>
      <c r="F7" s="150"/>
      <c r="G7" s="151">
        <f ca="1">IFERROR(NOW()-F7,"-")</f>
        <v>45940.142762268515</v>
      </c>
      <c r="H7" s="152">
        <v>45940.086435185185</v>
      </c>
      <c r="I7" s="149" t="str">
        <f>IFERROR(VLOOKUP(D7,DB!A:F,6,0),"")</f>
        <v>SCECO</v>
      </c>
      <c r="J7" s="149" t="str">
        <f>IFERROR(VLOOKUP(D7,DB!A:G,7,0),"")</f>
        <v>Vandalized</v>
      </c>
      <c r="K7" s="148" t="s">
        <v>39082</v>
      </c>
      <c r="L7" s="149" t="str">
        <f>IFERROR(VLOOKUP(D7,DB!A:I,9,0),"")</f>
        <v>Latis</v>
      </c>
    </row>
    <row r="8" spans="1:16383" ht="31.5" customHeight="1">
      <c r="A8" s="156"/>
      <c r="B8" s="156" t="str">
        <f>IFERROR(VLOOKUP(D8,DB!A:K,11,0),"")</f>
        <v/>
      </c>
      <c r="C8" s="156"/>
      <c r="D8" s="156"/>
      <c r="E8" s="156"/>
      <c r="F8" s="161"/>
      <c r="G8" s="151">
        <f ca="1">IFERROR(NOW()-F8,"-")</f>
        <v>45940.142762268515</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45940.142762268515</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45940.142762268515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45940.142762268515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45940.142762268515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45940.142762268515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45940.142762268515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45940.142762268515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45940.142762268515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45940.142762268515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45940.142762268515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45940.142762268515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45940.142762268515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45940.142762268515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45940.142762268515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45940.142762268515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45940.142762268515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45940.142762268515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45940.142762268515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45940.142762268515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45940.142762268515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45940.142762268515</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45940.142762268515</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45940.142762268515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45940.142762268515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45940.142762268515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45940.142762268515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45940.142762268515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45940.142762268515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45940.142762268515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45940.142762268515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45940.142762268515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45940.142762268515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45940.142762268515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45940.142762268515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45940.142762268515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45940.142762268515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45940.142762268515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45940.142762268515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45940.142762268515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45940.142762268515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45940.142762268515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45940.142762268515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45940.142762268515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45940.142762268515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45940.142762268515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45940.142762268515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45940.142762268515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45940.142762268515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45940.142762268515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45940.142762268515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45940.142762268515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45940.142762268515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45940.142762268515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45940.142762268515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45940.142762268515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45940.142762268515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45940.142762268515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45940.142762268515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45940.142762268515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45940.142762268515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45940.142762268515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45940.142762268515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45940.142762268515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45940.142762268515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45940.142762268515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45940.142762268515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45940.142762268515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45940.142762268515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45940.142762268515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45940.142762268515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45940.142762268515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45940.142762268515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45940.142762268515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45940.142762268515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45940.142762268515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45940.142762268515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45940.142762268515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45940.142762268515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45940.142762268515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45940.142762268515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45940.142762268515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45940.142762268515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45940.142762268515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45940.142762268515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45940.142762268515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45940.142762268515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45940.142762268515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45940.142762268515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45940.142762268515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45940.142762268515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45940.142762268515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45940.142762268515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45940.142762268515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45940.142762268515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45940.142762268515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45940.142762268515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45940.142762268515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45940.142762268515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45940.142762268515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45940.142762268515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45940.142762268515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45940.142762268515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45940.142762268515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45940.142762268515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45940.142762268515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45940.142762268515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45940.142762268515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45940.142762268515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45940.142762268515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45940.142762268515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45940.142762268515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45940.142762268515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45940.142762268515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45940.142762268515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45940.142762268515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45940.142762268515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45940.142762268515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45940.142762268515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45940.142762268515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45940.142762268515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45940.142762268515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45940.142762268515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45940.142762268515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45940.142762268515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45940.142762268515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45940.142762268515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45940.142762268515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45940.142762268515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45940.142762268515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45940.142762268515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45940.142762268515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45940.142762268515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45940.142762268515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45940.142762268515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45940.142762268515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45940.142762268515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45940.142762268515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45940.142762268515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45940.142762268515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45940.142762268515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45940.142762268515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45940.142762268515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45940.142762268515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45940.142762268515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45940.142762268515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45940.142762268515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45940.142762268515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45940.142762268515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45940.142762268515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45940.142762268515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45940.142762268515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45940.142762268515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45940.142762268515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45940.142762268515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45940.142762268515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45940.142762268515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45940.142762268515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45940.142762268515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45940.142762268515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45940.142762268515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45940.142762268515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45940.142762268515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45940.142762268515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45940.142762268515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45940.142762268515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45940.142762268515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45940.142762268515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45940.142762268515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45940.142762268515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45940.142762268515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45940.142762268515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45940.142762268515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45940.142762268515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45940.142762268515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45940.142762268515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45940.142762268515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45940.142762268515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45940.142762268515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45940.142762268515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45940.142762268515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45940.142762268515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45940.142762268515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45940.142762268515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45940.142762268515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45940.142762268515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45940.142762268515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45940.142762268515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45940.142762268515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45940.142762268515</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