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75" documentId="13_ncr:1_{F6CB121F-512D-4AA6-A0C1-0FB36C537598}" xr6:coauthVersionLast="47" xr6:coauthVersionMax="47" xr10:uidLastSave="{1FFCC8DB-83CF-4342-AB60-60D4AFB7B0D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<sst xmlns="http://schemas.openxmlformats.org/spreadsheetml/2006/main" count="179039" uniqueCount="39111">
  <si>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</si>
  <si>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</si>
  <si>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</si>
  <si>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</si>
  <si>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</si>
  <si>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</si>
  <si>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</si>
  <si>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</si>
  <si>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</si>
  <si>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</si>
  <si>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</si>
  <si>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</si>
  <si>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</si>
  <si>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</si>
  <si>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</si>
  <si>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</si>
  <si>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</si>
  <si>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</si>
  <si>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</si>
  <si>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</si>
  <si>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</si>
  <si>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</si>
  <si>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</si>
  <si>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</si>
  <si>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</si>
  <si>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</si>
  <si>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</si>
  <si>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</si>
  <si>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</si>
  <si>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</si>
  <si>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</si>
  <si>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</si>
  <si>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</si>
  <si>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</si>
  <si>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</si>
  <si>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</si>
  <si>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</si>
  <si>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</si>
  <si>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</si>
  <si>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</si>
  <si>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</si>
  <si>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</si>
  <si>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</si>
  <si>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</si>
  <si>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</si>
  <si>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</si>
  <si>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</si>
  <si>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</si>
  <si>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</si>
  <si>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</si>
  <si>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</si>
  <si>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</si>
  <si>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</si>
  <si>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</si>
  <si>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</si>
  <si>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</si>
  <si>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</si>
  <si>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</si>
  <si>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</si>
  <si>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</si>
  <si>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</si>
  <si>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</si>
  <si>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</si>
  <si>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</si>
  <si>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</si>
  <si>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</si>
  <si>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</si>
  <si>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</si>
  <si>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</si>
  <si>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</si>
  <si>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</si>
  <si>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</si>
  <si>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</si>
  <si>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</si>
  <si>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</si>
  <si>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</si>
  <si>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</si>
  <si>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</si>
  <si>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</si>
  <si>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</si>
  <si>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</si>
  <si>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</si>
  <si>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</si>
  <si>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</si>
  <si>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</si>
  <si>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</si>
  <si>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</si>
  <si>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</si>
  <si>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</si>
  <si>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</si>
  <si>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</si>
  <si>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</si>
  <si>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</si>
  <si>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</si>
  <si>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</si>
  <si>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</si>
  <si>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</si>
  <si>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</si>
  <si>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</si>
  <si>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</si>
  <si>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</si>
  <si>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</si>
  <si>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</si>
  <si>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</si>
  <si>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</si>
  <si>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</si>
  <si>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</si>
  <si>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</si>
  <si>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</si>
  <si>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</si>
  <si>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</si>
  <si>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</si>
  <si>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</si>
  <si>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</si>
  <si>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</si>
  <si>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</si>
  <si>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</si>
  <si>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</si>
  <si>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</si>
  <si>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</si>
  <si>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</si>
  <si>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</si>
  <si>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</si>
  <si>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</si>
  <si>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</si>
  <si>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</si>
  <si>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</si>
  <si>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</si>
  <si>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</si>
  <si>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</si>
  <si>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</si>
  <si>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</si>
  <si>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</si>
  <si>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</si>
  <si>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</si>
  <si>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</si>
  <si>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</si>
  <si>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</si>
  <si>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</si>
  <si>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</si>
  <si>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</si>
  <si>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</si>
  <si>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</si>
  <si>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</si>
  <si>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</si>
  <si>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</si>
  <si>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</si>
  <si>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</si>
  <si>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</si>
  <si>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</si>
  <si>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</si>
  <si>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</si>
  <si>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</si>
  <si>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</si>
  <si>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</si>
  <si>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</si>
  <si>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</si>
  <si>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</si>
  <si>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</si>
  <si>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</si>
  <si>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</si>
  <si>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</si>
  <si>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</si>
  <si>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</si>
  <si>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</si>
  <si>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</si>
  <si>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</si>
  <si>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</si>
  <si>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</si>
  <si>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</si>
  <si>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</si>
  <si>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</si>
  <si>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</si>
  <si>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</si>
  <si>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</si>
  <si>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</si>
  <si>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</si>
  <si>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</si>
  <si>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</si>
  <si>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</si>
  <si>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</si>
  <si>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</si>
  <si>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</si>
  <si>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</si>
  <si>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</si>
  <si>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</si>
  <si>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</si>
  <si>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</si>
  <si>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</si>
  <si>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</si>
  <si>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</si>
  <si>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</si>
  <si>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</si>
  <si>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</si>
  <si>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</si>
  <si>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</si>
  <si>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</si>
  <si>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</si>
  <si>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</si>
  <si>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</si>
  <si>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</si>
  <si>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</si>
  <si>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</si>
  <si>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</si>
  <si>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</si>
  <si>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</si>
  <si>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</si>
  <si>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</si>
  <si>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</si>
  <si>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</si>
  <si>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</si>
  <si>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</si>
  <si>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</si>
  <si>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</si>
  <si>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</si>
  <si>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</si>
  <si>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</si>
  <si>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</si>
  <si>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</si>
  <si>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</si>
  <si>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</si>
  <si>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</si>
  <si>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</si>
  <si>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</si>
  <si>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</si>
  <si>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</si>
  <si>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</si>
  <si>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</si>
  <si>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</si>
  <si>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</si>
  <si>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</si>
  <si>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</si>
  <si>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</si>
  <si>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</si>
  <si>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</si>
  <si>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</si>
  <si>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</si>
  <si>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</si>
  <si>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</si>
  <si>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</si>
  <si>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</si>
  <si>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</si>
  <si>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</si>
  <si>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</si>
  <si>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</si>
  <si>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</si>
  <si>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</si>
  <si>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</si>
  <si>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</si>
  <si>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</si>
  <si>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</si>
  <si>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</si>
  <si>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</si>
  <si>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</si>
  <si>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</si>
  <si>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</si>
  <si>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</si>
  <si>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</si>
  <si>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</si>
  <si>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</si>
  <si>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</si>
  <si>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</si>
  <si>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</si>
  <si>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</si>
  <si>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</si>
  <si>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</si>
  <si>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</si>
  <si>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</si>
  <si>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</si>
  <si>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</si>
  <si>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</si>
  <si>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</si>
  <si>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</si>
  <si>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</si>
  <si>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</si>
  <si>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</si>
  <si>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</si>
  <si>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</si>
  <si>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</si>
  <si>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</si>
  <si>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</si>
  <si>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</si>
  <si>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</si>
  <si>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</si>
  <si>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</si>
  <si>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</si>
  <si>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</si>
  <si>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</si>
  <si>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</si>
  <si>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</si>
  <si>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</si>
  <si>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</si>
  <si>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</si>
  <si>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</si>
  <si>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</si>
  <si>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</si>
  <si>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</si>
  <si>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</si>
  <si>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</si>
  <si>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</si>
  <si>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</si>
  <si>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</si>
  <si>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</si>
  <si>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</si>
  <si>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</si>
  <si>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</si>
  <si>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</si>
  <si>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</si>
  <si>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</si>
  <si>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</si>
  <si>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</si>
  <si>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</si>
  <si>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</si>
  <si>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</si>
  <si>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</si>
  <si>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</si>
  <si>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</si>
  <si>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</si>
  <si>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</si>
  <si>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</si>
  <si>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</si>
  <si>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</si>
  <si>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</si>
  <si>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</si>
  <si>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</si>
  <si>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</si>
  <si>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</si>
  <si>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</si>
  <si>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</si>
  <si>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</si>
  <si>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</si>
  <si>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</si>
  <si>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</si>
  <si>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</si>
  <si>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</si>
  <si>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</si>
  <si>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</si>
  <si>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</si>
  <si>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</si>
  <si>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</si>
  <si>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</si>
  <si>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</si>
  <si>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</si>
  <si>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</si>
  <si>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</si>
  <si>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</si>
  <si>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</si>
  <si>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</si>
  <si>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</si>
  <si>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</si>
  <si>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</si>
  <si>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</si>
  <si>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</si>
  <si>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</si>
  <si>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</si>
  <si>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</si>
  <si>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</si>
  <si>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</si>
  <si>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</si>
  <si>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</si>
  <si>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</si>
  <si>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</si>
  <si>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</si>
  <si>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</si>
  <si>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</si>
  <si>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</si>
  <si>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</si>
  <si>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</si>
  <si>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</si>
  <si>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</si>
  <si>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</si>
  <si>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</si>
  <si>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</si>
  <si>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</si>
  <si>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</si>
  <si>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</si>
  <si>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</si>
  <si>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</si>
  <si>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</si>
  <si>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</si>
  <si>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</si>
  <si>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</si>
  <si>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</si>
  <si>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</si>
  <si>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</si>
  <si>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</si>
  <si>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</si>
  <si>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</si>
  <si>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</si>
  <si>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</si>
  <si>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</si>
  <si>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</si>
  <si>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</si>
  <si>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</si>
  <si>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</si>
  <si>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</si>
  <si>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</si>
  <si>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</si>
  <si>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</si>
  <si>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</si>
  <si>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</si>
  <si>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</si>
  <si>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</si>
  <si>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</si>
  <si>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</si>
  <si>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</si>
  <si>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</si>
  <si>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</si>
  <si>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</si>
  <si>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</si>
  <si>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</si>
  <si>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</si>
  <si>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</si>
  <si>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</si>
  <si>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</si>
  <si>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</si>
  <si>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</si>
  <si>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</si>
  <si>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</si>
  <si>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</si>
  <si>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</si>
  <si>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</si>
  <si>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</si>
  <si>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</si>
  <si>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</si>
  <si>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</si>
  <si>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</si>
  <si>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</si>
  <si>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</si>
  <si>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</si>
  <si>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</si>
  <si>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</si>
  <si>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</si>
  <si>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</si>
  <si>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</si>
  <si>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</si>
  <si>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</si>
  <si>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</si>
  <si>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</si>
  <si>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</si>
  <si>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</si>
  <si>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</si>
  <si>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</si>
  <si>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</si>
  <si>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</si>
  <si>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</si>
  <si>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</si>
  <si>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</si>
  <si>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</si>
  <si>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</si>
  <si>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</si>
  <si>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</si>
  <si>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</si>
  <si>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</si>
  <si>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</si>
  <si>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</si>
  <si>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</si>
  <si>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</si>
  <si>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</si>
  <si>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</si>
  <si>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</si>
  <si>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</si>
  <si>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</si>
  <si>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</si>
  <si>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</si>
  <si>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</si>
  <si>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</si>
  <si>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</si>
  <si>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</si>
  <si>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</si>
  <si>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</si>
  <si>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</si>
  <si>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</si>
  <si>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</si>
  <si>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</si>
  <si>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</si>
  <si>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</si>
  <si>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</si>
  <si>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</si>
  <si>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</si>
  <si>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</si>
  <si>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</si>
  <si>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</si>
  <si>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</si>
  <si>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</si>
  <si>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</si>
  <si>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</si>
  <si>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</si>
  <si>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</si>
  <si>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</si>
  <si>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</si>
  <si>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</si>
  <si>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</si>
  <si>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</si>
  <si>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</si>
  <si>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</si>
  <si>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</si>
  <si>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</si>
  <si>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</si>
  <si>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</si>
  <si>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</si>
  <si>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</si>
  <si>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</si>
  <si>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</si>
  <si>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</si>
  <si>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</si>
  <si>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</si>
  <si>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</si>
  <si>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</si>
  <si>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</si>
  <si>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</si>
  <si>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</si>
  <si>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</si>
  <si>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</si>
  <si>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</si>
  <si>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</si>
  <si>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</si>
  <si>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</si>
  <si>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</si>
  <si>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</si>
  <si>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</si>
  <si>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</si>
  <si>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</si>
  <si>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</si>
  <si>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</si>
  <si>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</si>
  <si>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</si>
  <si>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</si>
  <si>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</si>
  <si>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</si>
  <si>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</si>
  <si>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</si>
  <si>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</si>
  <si>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</si>
  <si>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</si>
  <si>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</si>
  <si>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</si>
  <si>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</si>
  <si>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</si>
  <si>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</si>
  <si>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</si>
  <si>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</si>
  <si>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</si>
  <si>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</si>
  <si>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</si>
  <si>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</si>
  <si>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</si>
  <si>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</si>
  <si>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</si>
  <si>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</si>
  <si>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</si>
  <si>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</si>
  <si>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</si>
  <si>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</si>
  <si>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</si>
  <si>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</si>
  <si>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</si>
  <si>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</si>
  <si>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</si>
  <si>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</si>
  <si>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</si>
  <si>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</si>
  <si>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</si>
  <si>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</si>
  <si>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</si>
  <si>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</si>
  <si>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</si>
  <si>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</si>
  <si>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</si>
  <si>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</si>
  <si>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</si>
  <si>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</si>
  <si>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</si>
  <si>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</si>
  <si>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</si>
  <si>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</si>
  <si>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</si>
  <si>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</si>
  <si>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</si>
  <si>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</si>
  <si>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</si>
  <si>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</si>
  <si>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</si>
  <si>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</si>
  <si>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</si>
  <si>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</si>
  <si>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</si>
  <si>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</si>
  <si>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</si>
  <si>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</si>
  <si>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</si>
  <si>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</si>
  <si>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</si>
  <si>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</si>
  <si>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</si>
  <si>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</si>
  <si>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</si>
  <si>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</si>
  <si>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</si>
  <si>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</si>
  <si>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</si>
  <si>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</si>
  <si>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</si>
  <si>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</si>
  <si>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</si>
  <si>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</si>
  <si>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</si>
  <si>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</si>
  <si>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</si>
  <si>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</si>
  <si>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</si>
  <si>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</si>
  <si>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</si>
  <si>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</si>
  <si>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</si>
  <si>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</si>
  <si>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</si>
  <si>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</si>
  <si>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</si>
  <si>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</si>
  <si>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</si>
  <si>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</si>
  <si>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</si>
  <si>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</si>
  <si>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</si>
  <si>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</si>
  <si>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</si>
  <si>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</si>
  <si>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</si>
  <si>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</si>
  <si>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</si>
  <si>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</si>
  <si>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</si>
  <si>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</si>
  <si>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</si>
  <si>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</si>
  <si>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</si>
  <si>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</si>
  <si>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</si>
  <si>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</si>
  <si>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</si>
  <si>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</si>
  <si>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</si>
  <si>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</si>
  <si>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</si>
  <si>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</si>
  <si>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</si>
  <si>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</si>
  <si>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</si>
  <si>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</si>
  <si>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</si>
  <si>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</si>
  <si>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</si>
  <si>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</si>
  <si>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</si>
  <si>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</si>
  <si>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</si>
  <si>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</si>
  <si>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</si>
  <si>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</si>
  <si>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</si>
  <si>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</si>
  <si>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</si>
  <si>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</si>
  <si>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</si>
  <si>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</si>
  <si>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</si>
  <si>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</si>
  <si>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</si>
  <si>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</si>
  <si>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</si>
  <si>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</si>
  <si>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</si>
  <si>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</si>
  <si>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</si>
  <si>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</si>
  <si>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</si>
  <si>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</si>
  <si>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</si>
  <si>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</si>
  <si>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</si>
  <si>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</si>
  <si>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</si>
  <si>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</si>
  <si>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</si>
  <si>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</si>
  <si>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</si>
  <si>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</si>
  <si>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</si>
  <si>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</si>
  <si>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</si>
  <si>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</si>
  <si>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</si>
  <si>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</si>
  <si>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</si>
  <si>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</si>
  <si>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</si>
  <si>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</si>
  <si>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</si>
  <si>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</si>
  <si>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</si>
  <si>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</si>
  <si>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</si>
  <si>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</si>
  <si>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</si>
  <si>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</si>
  <si>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</si>
  <si>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</si>
  <si>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</si>
  <si>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</si>
  <si>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</si>
  <si>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</si>
  <si>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</si>
  <si>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</si>
  <si>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</si>
  <si>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</si>
  <si>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</si>
  <si>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</si>
  <si>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</si>
  <si>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</si>
  <si>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</si>
  <si>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</si>
  <si>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</si>
  <si>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</si>
  <si>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</si>
  <si>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</si>
  <si>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</si>
  <si>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</si>
  <si>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</si>
  <si>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</si>
  <si>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</si>
  <si>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</si>
  <si>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</si>
  <si>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</si>
  <si>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</si>
  <si>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</si>
  <si>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</si>
  <si>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</si>
  <si>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</si>
  <si>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</si>
  <si>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</si>
  <si>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</si>
  <si>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</si>
  <si>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</si>
  <si>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</si>
  <si>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</si>
  <si>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</si>
  <si>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</si>
  <si>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</si>
  <si>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</si>
  <si>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</si>
  <si>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</si>
  <si>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</si>
  <si>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</si>
  <si>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</si>
  <si>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</si>
  <si>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</si>
  <si>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</si>
  <si>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</si>
  <si>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</si>
  <si>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</si>
  <si>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</si>
  <si>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</si>
  <si>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</si>
  <si>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</si>
  <si>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</si>
  <si>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</si>
  <si>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</si>
  <si>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</si>
  <si>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</si>
  <si>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</si>
  <si>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</si>
  <si>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</si>
  <si>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</si>
  <si>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</si>
  <si>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</si>
  <si>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</si>
  <si>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</si>
  <si>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</si>
  <si>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</si>
  <si>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</si>
  <si>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</si>
  <si>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</si>
  <si>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</si>
  <si>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</si>
  <si>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</si>
  <si>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</si>
  <si>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</si>
  <si>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</si>
  <si>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</si>
  <si>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</si>
  <si>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</si>
  <si>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</si>
  <si>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</si>
  <si>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</si>
  <si>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</si>
  <si>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</si>
  <si>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</si>
  <si>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</si>
  <si>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</si>
  <si>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</si>
  <si>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</si>
  <si>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</si>
  <si>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</si>
  <si>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</si>
  <si>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</si>
  <si>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</si>
  <si>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</si>
  <si>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</si>
  <si>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</si>
  <si>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</si>
  <si>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</si>
  <si>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</si>
  <si>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</si>
  <si>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</si>
  <si>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</si>
  <si>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</si>
  <si>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</si>
  <si>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</si>
  <si>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</si>
  <si>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</si>
  <si>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</si>
  <si>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</si>
  <si>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</si>
  <si>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</si>
  <si>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</si>
  <si>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</si>
  <si>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</si>
  <si>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</si>
  <si>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</si>
  <si>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</si>
  <si>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</si>
  <si>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</si>
  <si>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</si>
  <si>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</si>
  <si>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</si>
  <si>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</si>
  <si>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</si>
  <si>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</si>
  <si>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</si>
  <si>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</si>
  <si>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</si>
  <si>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</si>
  <si>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</si>
  <si>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</si>
  <si>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</si>
  <si>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</si>
  <si>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</si>
  <si>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</si>
  <si>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</si>
  <si>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</si>
  <si>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</si>
  <si>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</si>
  <si>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</si>
  <si>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</si>
  <si>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</si>
  <si>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</si>
  <si>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</si>
  <si>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</si>
  <si>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</si>
  <si>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</si>
  <si>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</si>
  <si>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</si>
  <si>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</si>
  <si>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</si>
  <si>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</si>
  <si>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</si>
  <si>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</si>
  <si>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</si>
  <si>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</si>
  <si>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</si>
  <si>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</si>
  <si>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</si>
  <si>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</si>
  <si>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</si>
  <si>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</si>
  <si>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</si>
  <si>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</si>
  <si>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</si>
  <si>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</si>
  <si>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</si>
  <si>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</si>
  <si>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</si>
  <si>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</si>
  <si>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</si>
  <si>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</si>
  <si>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</si>
  <si>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</si>
  <si>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</si>
  <si>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</si>
  <si>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</si>
  <si>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</si>
  <si>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</si>
  <si>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</si>
  <si>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</si>
  <si>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</si>
  <si>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</si>
  <si>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</si>
  <si>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</si>
  <si>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</si>
  <si>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</si>
  <si>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</si>
  <si>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</si>
  <si>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</si>
  <si>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</si>
  <si>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</si>
  <si>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</si>
  <si>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</si>
  <si>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</si>
  <si>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</si>
  <si>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</si>
  <si>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</si>
  <si>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</si>
  <si>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</si>
  <si>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</si>
  <si>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</si>
  <si>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</si>
  <si>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</si>
  <si>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</si>
  <si>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</si>
  <si>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</si>
  <si>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</si>
  <si>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</si>
  <si>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</si>
  <si>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</si>
  <si>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</si>
  <si>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</si>
  <si>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</si>
  <si>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</si>
  <si>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</si>
  <si>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</si>
  <si>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</si>
  <si>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</si>
  <si>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</si>
  <si>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</si>
  <si>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</si>
  <si>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</si>
  <si>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</si>
  <si>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</si>
  <si>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</si>
  <si>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</si>
  <si>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</si>
  <si>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</si>
  <si>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</si>
  <si>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</si>
  <si>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</si>
  <si>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</si>
  <si>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</si>
  <si>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</si>
  <si>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</si>
  <si>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</si>
  <si>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</si>
  <si>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</si>
  <si>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</si>
  <si>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</si>
  <si>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</si>
  <si>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</si>
  <si>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</si>
  <si>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</si>
  <si>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</si>
  <si>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</si>
  <si>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</si>
  <si>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</si>
  <si>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</si>
  <si>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</si>
  <si>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</si>
  <si>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</si>
  <si>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</si>
  <si>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</si>
  <si>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</si>
  <si>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</si>
  <si>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</si>
  <si>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</si>
  <si>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</si>
  <si>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</si>
  <si>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</si>
  <si>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</si>
  <si>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</si>
  <si>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</si>
  <si>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</si>
  <si>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</si>
  <si>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</si>
  <si>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</si>
  <si>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</si>
  <si>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</si>
  <si>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</si>
  <si>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</si>
  <si>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</si>
  <si>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</si>
  <si>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</si>
  <si>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</si>
  <si>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</si>
  <si>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</si>
  <si>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</si>
  <si>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</si>
  <si>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</si>
  <si>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</si>
  <si>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</si>
  <si>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</si>
  <si>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</si>
  <si>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</si>
  <si>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</si>
  <si>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</si>
  <si>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</si>
  <si>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</si>
  <si>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</si>
  <si>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</si>
  <si>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</si>
  <si>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</si>
  <si>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</si>
  <si>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</si>
  <si>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</si>
  <si>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</si>
  <si>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</si>
  <si>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</si>
  <si>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</si>
  <si>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</si>
  <si>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</si>
  <si>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</si>
  <si>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</si>
  <si>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</si>
  <si>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</si>
  <si>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</si>
  <si>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</si>
  <si>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</si>
  <si>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</si>
  <si>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</si>
  <si>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</si>
  <si>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</si>
  <si>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</si>
  <si>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</si>
  <si>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</si>
  <si>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</si>
  <si>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</si>
  <si>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</si>
  <si>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</si>
  <si>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</si>
  <si>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</si>
  <si>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</si>
  <si>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</si>
  <si>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</si>
  <si>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</si>
  <si>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</si>
  <si>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</si>
  <si>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</si>
  <si>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</si>
  <si>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</si>
  <si>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</si>
  <si>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</si>
  <si>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</si>
  <si>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</si>
  <si>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</si>
  <si>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</si>
  <si>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</si>
  <si>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</si>
  <si>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</si>
  <si>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</si>
  <si>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</si>
  <si>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</si>
  <si>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</si>
  <si>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</si>
  <si>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</si>
  <si>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</si>
  <si>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</si>
  <si>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</si>
  <si>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</si>
  <si>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</si>
  <si>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</si>
  <si>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</si>
  <si>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</si>
  <si>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</si>
  <si>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</si>
  <si>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</si>
  <si>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</si>
  <si>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</si>
  <si>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</si>
  <si>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</si>
  <si>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</si>
  <si>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</si>
  <si>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</si>
  <si>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</si>
  <si>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</si>
  <si>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</si>
  <si>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</si>
  <si>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</si>
  <si>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</si>
  <si>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</si>
  <si>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</si>
  <si>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</si>
  <si>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</si>
  <si>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</si>
  <si>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</si>
  <si>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</si>
  <si>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</si>
  <si>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</si>
  <si>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</si>
  <si>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</si>
  <si>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</si>
  <si>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</si>
  <si>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</si>
  <si>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</si>
  <si>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</si>
  <si>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</si>
  <si>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</si>
  <si>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</si>
  <si>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</si>
  <si>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</si>
  <si>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</si>
  <si>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</si>
  <si>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</si>
  <si>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</si>
  <si>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</si>
  <si>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</si>
  <si>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</si>
  <si>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</si>
  <si>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</si>
  <si>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</si>
  <si>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</si>
  <si>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</si>
  <si>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</si>
  <si>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</si>
  <si>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</si>
  <si>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</si>
  <si>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</si>
  <si>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</si>
  <si>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</si>
  <si>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</si>
  <si>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</si>
  <si>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</si>
  <si>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</si>
  <si>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</si>
  <si>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</si>
  <si>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</si>
  <si>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</si>
  <si>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</si>
  <si>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</si>
  <si>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</si>
  <si>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</si>
  <si>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</si>
  <si>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</si>
  <si>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</si>
  <si>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</si>
  <si>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</si>
  <si>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</si>
  <si>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</si>
  <si>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</si>
  <si>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</si>
  <si>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</si>
  <si>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</si>
  <si>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</si>
  <si>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</si>
  <si>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</si>
  <si>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</si>
  <si>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</si>
  <si>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</si>
  <si>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</si>
  <si>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</si>
  <si>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</si>
  <si>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</si>
  <si>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</si>
  <si>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</si>
  <si>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</si>
  <si>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</si>
  <si>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</si>
  <si>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</si>
  <si>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</si>
  <si>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</si>
  <si>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</si>
  <si>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</si>
  <si>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</si>
  <si>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</si>
  <si>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</si>
  <si>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</si>
  <si>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</si>
  <si>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</si>
  <si>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</si>
  <si>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</si>
  <si>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</si>
  <si>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</si>
  <si>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</si>
  <si>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</si>
  <si>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</si>
  <si>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</si>
  <si>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</si>
  <si>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</si>
  <si>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</si>
  <si>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</si>
  <si>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</si>
  <si>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</si>
  <si>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</si>
  <si>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</si>
  <si>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</si>
  <si>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</si>
  <si>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</si>
  <si>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</si>
  <si>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</si>
  <si>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</si>
  <si>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</si>
  <si>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</si>
  <si>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</si>
  <si>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</si>
  <si>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</si>
  <si>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</si>
  <si>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</si>
  <si>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</si>
  <si>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</si>
  <si>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</si>
  <si>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</si>
  <si>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</si>
  <si>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</si>
  <si>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</si>
  <si>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</si>
  <si>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</si>
  <si>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</si>
  <si>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</si>
  <si>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</si>
  <si>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</si>
  <si>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</si>
  <si>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</si>
  <si>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</si>
  <si>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</si>
  <si>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</si>
  <si>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</si>
  <si>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</si>
  <si>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</si>
  <si>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</si>
  <si>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</si>
  <si>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</si>
  <si>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</si>
  <si>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</si>
  <si>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</si>
  <si>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</si>
  <si>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</si>
  <si>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</si>
  <si>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</si>
  <si>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</si>
  <si>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</si>
  <si>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</si>
  <si>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</si>
  <si>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</si>
  <si>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</si>
  <si>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</si>
  <si>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</si>
  <si>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</si>
  <si>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</si>
  <si>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</si>
  <si>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</si>
  <si>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</si>
  <si>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</si>
  <si>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</si>
  <si>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</si>
  <si>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</si>
  <si>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</si>
  <si>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</si>
  <si>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</si>
  <si>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</si>
  <si>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</si>
  <si>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</si>
  <si>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</si>
  <si>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</si>
  <si>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</si>
  <si>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</si>
  <si>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</si>
  <si>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</si>
  <si>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</si>
  <si>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</si>
  <si>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</si>
  <si>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</si>
  <si>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</si>
  <si>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</si>
  <si>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</si>
  <si>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</si>
  <si>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</si>
  <si>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</si>
  <si>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</si>
  <si>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</si>
  <si>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</si>
  <si>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</si>
  <si>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</si>
  <si>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</si>
  <si>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</si>
  <si>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</si>
  <si>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</si>
  <si>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</si>
  <si>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</si>
  <si>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</si>
  <si>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</si>
  <si>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</si>
  <si>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</si>
  <si>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</si>
  <si>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</si>
  <si>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</si>
  <si>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</si>
  <si>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</si>
  <si>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</si>
  <si>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</si>
  <si>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</si>
  <si>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</si>
  <si>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</si>
  <si>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</si>
  <si>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</si>
  <si>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</si>
  <si>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</si>
  <si>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</si>
  <si>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</si>
  <si>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</si>
  <si>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</si>
  <si>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</si>
  <si>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</si>
  <si>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</si>
  <si>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</si>
  <si>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</si>
  <si>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</si>
  <si>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</si>
  <si>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</si>
  <si>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</si>
  <si>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</si>
  <si>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</si>
  <si>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</si>
  <si>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</si>
  <si>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</si>
  <si>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</si>
  <si>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</si>
  <si>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</si>
  <si>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</si>
  <si>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</si>
  <si>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</si>
  <si>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</si>
  <si>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</si>
  <si>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</si>
  <si>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</si>
  <si>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</si>
  <si>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</si>
  <si>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</si>
  <si>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</si>
  <si>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</si>
  <si>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</si>
  <si>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</si>
  <si>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</si>
  <si>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</si>
  <si>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</si>
  <si>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</si>
  <si>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</si>
  <si>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</si>
  <si>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</si>
  <si>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</si>
  <si>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</si>
  <si>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</si>
  <si>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</si>
  <si>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</si>
  <si>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</si>
  <si>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</si>
  <si>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</si>
  <si>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</si>
  <si>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</si>
  <si>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</si>
  <si>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</si>
  <si>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</si>
  <si>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</si>
  <si>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</si>
  <si>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</si>
  <si>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</si>
  <si>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</si>
  <si>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</si>
  <si>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</si>
  <si>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</si>
  <si>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</si>
  <si>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</si>
  <si>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</si>
  <si>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</si>
  <si>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</si>
  <si>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</si>
  <si>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</si>
  <si>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</si>
  <si>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</si>
  <si>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</si>
  <si>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</si>
  <si>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</si>
  <si>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</si>
  <si>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</si>
  <si>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</si>
  <si>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</si>
  <si>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</si>
  <si>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</si>
  <si>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</si>
  <si>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</si>
  <si>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</si>
  <si>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</si>
  <si>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</si>
  <si>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</si>
  <si>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</si>
  <si>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</si>
  <si>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</si>
  <si>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</si>
  <si>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</si>
  <si>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</si>
  <si>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</si>
  <si>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</si>
  <si>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</si>
  <si>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</si>
  <si>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</si>
  <si>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</si>
  <si>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</si>
  <si>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</si>
  <si>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</si>
  <si>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</si>
  <si>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</si>
  <si>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</si>
  <si>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</si>
  <si>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</si>
  <si>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</si>
  <si>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</si>
  <si>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</si>
  <si>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</si>
  <si>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</si>
  <si>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</si>
  <si>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</si>
  <si>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</si>
  <si>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</si>
  <si>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</si>
  <si>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</si>
  <si>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</si>
  <si>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</si>
  <si>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</si>
  <si>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</si>
  <si>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</si>
  <si>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</si>
  <si>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</si>
  <si>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</si>
  <si>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</si>
  <si>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</si>
  <si>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</si>
  <si>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</si>
  <si>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</si>
  <si>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</si>
  <si>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</si>
  <si>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</si>
  <si>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</si>
  <si>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</si>
  <si>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</si>
  <si>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</si>
  <si>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</si>
  <si>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</si>
  <si>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</si>
  <si>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</si>
  <si>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</si>
  <si>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</si>
  <si>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</si>
  <si>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</si>
  <si>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</si>
  <si>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</si>
  <si>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</si>
  <si>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</si>
  <si>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</si>
  <si>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</si>
  <si>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</si>
  <si>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</si>
  <si>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</si>
  <si>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</si>
  <si>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</si>
  <si>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</si>
  <si>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</si>
  <si>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</si>
  <si>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</si>
  <si>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</si>
  <si>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</si>
  <si>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</si>
  <si>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</si>
  <si>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</si>
  <si>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</si>
  <si>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</si>
  <si>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</si>
  <si>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</si>
  <si>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</si>
  <si>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</si>
  <si>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</si>
  <si>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</si>
  <si>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</si>
  <si>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</si>
  <si>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</si>
  <si>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</si>
  <si>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</si>
  <si>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</si>
  <si>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</si>
  <si>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</si>
  <si>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</si>
  <si>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</si>
  <si>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</si>
  <si>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</si>
  <si>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</si>
  <si>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</si>
  <si>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</si>
  <si>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</si>
  <si>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</si>
  <si>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</si>
  <si>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</si>
  <si>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</si>
  <si>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</si>
  <si>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</si>
  <si>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</si>
  <si>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</si>
  <si>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</si>
  <si>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</si>
  <si>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</si>
  <si>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</si>
  <si>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</si>
  <si>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</si>
  <si>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</si>
  <si>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</si>
  <si>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</si>
  <si>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</si>
  <si>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</si>
  <si>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</si>
  <si>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</si>
  <si>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</si>
  <si>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</si>
  <si>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</si>
  <si>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</si>
  <si>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</si>
  <si>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</si>
  <si>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</si>
  <si>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</si>
  <si>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</si>
  <si>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</si>
  <si>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</si>
  <si>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</si>
  <si>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</si>
  <si>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</si>
  <si>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</si>
  <si>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</si>
  <si>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</si>
  <si>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</si>
  <si>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</si>
  <si>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</si>
  <si>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</si>
  <si>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</si>
  <si>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</si>
  <si>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</si>
  <si>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</si>
  <si>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</si>
  <si>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</si>
  <si>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</si>
  <si>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</si>
  <si>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</si>
  <si>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</si>
  <si>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</si>
  <si>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</si>
  <si>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</si>
  <si>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</si>
  <si>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</si>
  <si>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</si>
  <si>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</si>
  <si>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</si>
  <si>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</si>
  <si>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</si>
  <si>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</si>
  <si>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</si>
  <si>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</si>
  <si>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</si>
  <si>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</si>
  <si>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</si>
  <si>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</si>
  <si>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</si>
  <si>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</si>
  <si>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</si>
  <si>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</si>
  <si>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</si>
  <si>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</si>
  <si>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</si>
  <si>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</si>
  <si>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</si>
  <si>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</si>
  <si>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</si>
  <si>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</si>
  <si>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</si>
  <si>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</si>
  <si>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</si>
  <si>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</si>
  <si>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</si>
  <si>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</si>
  <si>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</si>
  <si>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</si>
  <si>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</si>
  <si>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</si>
  <si>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</si>
  <si>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</si>
  <si>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</si>
  <si>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</si>
  <si>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</si>
  <si>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</si>
  <si>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</si>
  <si>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</si>
  <si>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</si>
  <si>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</si>
  <si>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</si>
  <si>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</si>
  <si>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</si>
  <si>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</si>
  <si>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</si>
  <si>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</si>
  <si>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</si>
  <si>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</si>
  <si>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</si>
  <si>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</si>
  <si>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</si>
  <si>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</si>
  <si>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</si>
  <si>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</si>
  <si>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</si>
  <si>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</si>
  <si>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</si>
  <si>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</si>
  <si>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</si>
  <si>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</si>
  <si>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</si>
  <si>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</si>
  <si>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</si>
  <si>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</si>
  <si>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</si>
  <si>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</si>
  <si>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</si>
  <si>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</si>
  <si>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</si>
  <si>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</si>
  <si>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</si>
  <si>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</si>
  <si>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</si>
  <si>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</si>
  <si>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</si>
  <si>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</si>
  <si>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</si>
  <si>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</si>
  <si>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</si>
  <si>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</si>
  <si>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</si>
  <si>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</si>
  <si>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</si>
  <si>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</si>
  <si>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</si>
  <si>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</si>
  <si>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</si>
  <si>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</si>
  <si>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</si>
  <si>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</si>
  <si>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</si>
  <si>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</si>
  <si>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</si>
  <si>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</si>
  <si>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</si>
  <si>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</si>
  <si>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</si>
  <si>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</si>
  <si>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</si>
  <si>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</si>
  <si>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</si>
  <si>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</si>
  <si>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</si>
  <si>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</si>
  <si>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</si>
  <si>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</si>
  <si>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</si>
  <si>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</si>
  <si>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</si>
  <si>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</si>
  <si>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</si>
  <si>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</si>
  <si>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</si>
  <si>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</si>
  <si>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</si>
  <si>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</si>
  <si>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</si>
  <si>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</si>
  <si>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</si>
  <si>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</si>
  <si>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</si>
  <si>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</si>
  <si>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</si>
  <si>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</si>
  <si>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</si>
  <si>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</si>
  <si>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</si>
  <si>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</si>
  <si>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</si>
  <si>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</si>
  <si>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</si>
  <si>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</si>
  <si>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</si>
  <si>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</si>
  <si>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</si>
  <si>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</si>
  <si>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</si>
  <si>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</si>
  <si>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</si>
  <si>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</si>
  <si>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</si>
  <si>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</si>
  <si>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</si>
  <si>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</si>
  <si>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</si>
  <si>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</si>
  <si>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</si>
  <si>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</si>
  <si>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</si>
  <si>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</si>
  <si>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</si>
  <si>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</si>
  <si>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</si>
  <si>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</si>
  <si>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</si>
  <si>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</si>
  <si>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</si>
  <si>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</si>
  <si>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</si>
  <si>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</si>
  <si>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</si>
  <si>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</si>
  <si>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</si>
  <si>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</si>
  <si>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</si>
  <si>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</si>
  <si>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</si>
  <si>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</si>
  <si>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</si>
  <si>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</si>
  <si>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</si>
  <si>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</si>
  <si>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</si>
  <si>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</si>
  <si>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</si>
  <si>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</si>
  <si>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</si>
  <si>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</si>
  <si>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</si>
  <si>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</si>
  <si>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</si>
  <si>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</si>
  <si>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</si>
  <si>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</si>
  <si>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</si>
  <si>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</si>
  <si>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</si>
  <si>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</si>
  <si>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</si>
  <si>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</si>
  <si>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</si>
  <si>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</si>
  <si>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</si>
  <si>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</si>
  <si>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</si>
  <si>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</si>
  <si>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</si>
  <si>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</si>
  <si>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</si>
  <si>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</si>
  <si>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</si>
  <si>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</si>
  <si>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</si>
  <si>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</si>
  <si>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</si>
  <si>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</si>
  <si>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</si>
  <si>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</si>
  <si>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</si>
  <si>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</si>
  <si>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</si>
  <si>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</si>
  <si>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</si>
  <si>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</si>
  <si>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</si>
  <si>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</si>
  <si>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</si>
  <si>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</si>
  <si>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</si>
  <si>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</si>
  <si>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</si>
  <si>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</si>
  <si>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</si>
  <si>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</si>
  <si>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</si>
  <si>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</si>
  <si>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</si>
  <si>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</si>
  <si>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</si>
  <si>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</si>
  <si>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</si>
  <si>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</si>
  <si>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</si>
  <si>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</si>
  <si>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</si>
  <si>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</si>
  <si>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</si>
  <si>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</si>
  <si>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</si>
  <si>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</si>
  <si>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</si>
  <si>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</si>
  <si>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</si>
  <si>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</si>
  <si>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</si>
  <si>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</si>
  <si>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</si>
  <si>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</si>
  <si>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</si>
  <si>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</si>
  <si>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</si>
  <si>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</si>
  <si>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</si>
  <si>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</si>
  <si>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</si>
  <si>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</si>
  <si>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</si>
  <si>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</si>
  <si>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</si>
  <si>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</si>
  <si>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</si>
  <si>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</si>
  <si>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</si>
  <si>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</si>
  <si>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</si>
  <si>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</si>
  <si>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</si>
  <si>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</si>
  <si>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</si>
  <si>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</si>
  <si>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</si>
  <si>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</si>
  <si>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</si>
  <si>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</si>
  <si>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</si>
  <si>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</si>
  <si>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</si>
  <si>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</si>
  <si>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</si>
  <si>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</si>
  <si>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</si>
  <si>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</si>
  <si>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</si>
  <si>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</si>
  <si>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</si>
  <si>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</si>
  <si>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</si>
  <si>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</si>
  <si>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</si>
  <si>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</si>
  <si>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</si>
  <si>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</si>
  <si>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</si>
  <si>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</si>
  <si>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</si>
  <si>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</si>
  <si>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</si>
  <si>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</si>
  <si>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</si>
  <si>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</si>
  <si>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</si>
  <si>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</si>
  <si>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</si>
  <si>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</si>
  <si>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</si>
  <si>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</si>
  <si>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</si>
  <si>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</si>
  <si>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</si>
  <si>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</si>
  <si>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</si>
  <si>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</si>
  <si>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</si>
  <si>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</si>
  <si>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</si>
  <si>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</si>
  <si>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</si>
  <si>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</si>
  <si>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</si>
  <si>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</si>
  <si>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</si>
  <si>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</si>
  <si>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</si>
  <si>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</si>
  <si>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</si>
  <si>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</si>
  <si>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</si>
  <si>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</si>
  <si>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</si>
  <si>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</si>
  <si>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</si>
  <si>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</si>
  <si>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</si>
  <si>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</si>
  <si>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</si>
  <si>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</si>
  <si>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</si>
  <si>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</si>
  <si>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</si>
  <si>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</si>
  <si>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</si>
  <si>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</si>
  <si>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</si>
  <si>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</si>
  <si>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</si>
  <si>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</si>
  <si>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</si>
  <si>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</si>
  <si>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</si>
  <si>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</si>
  <si>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</si>
  <si>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</si>
  <si>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</si>
  <si>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</si>
  <si>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</si>
  <si>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</si>
  <si>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</si>
  <si>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</si>
  <si>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</si>
  <si>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</si>
  <si>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</si>
  <si>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</si>
  <si>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</si>
  <si>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</si>
  <si>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</si>
  <si>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</si>
  <si>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</si>
  <si>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</si>
  <si>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</si>
  <si>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</si>
  <si>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</si>
  <si>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</si>
  <si>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</si>
  <si>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</si>
  <si>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</si>
  <si>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</si>
  <si>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</si>
  <si>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</si>
  <si>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</si>
  <si>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</si>
  <si>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</si>
  <si>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</si>
  <si>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</si>
  <si>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</si>
  <si>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</si>
  <si>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</si>
  <si>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</si>
  <si>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</si>
  <si>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</si>
  <si>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</si>
  <si>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</si>
  <si>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</si>
  <si>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</si>
  <si>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</si>
  <si>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</si>
  <si>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</si>
  <si>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</si>
  <si>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</si>
  <si>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</si>
  <si>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</si>
  <si>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</si>
  <si>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</si>
  <si>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</si>
  <si>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</si>
  <si>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</si>
  <si>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</si>
  <si>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</si>
  <si>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</si>
  <si>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</si>
  <si>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</si>
  <si>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</si>
  <si>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</si>
  <si>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</si>
  <si>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</si>
  <si>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</si>
  <si>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</si>
  <si>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</si>
  <si>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</si>
  <si>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</si>
  <si>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</si>
  <si>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</si>
  <si>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</si>
  <si>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</si>
  <si>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</si>
  <si>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</si>
  <si>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</si>
  <si>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</si>
  <si>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</si>
  <si>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</si>
  <si>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</si>
  <si>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</si>
  <si>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</si>
  <si>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</si>
  <si>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</si>
  <si>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</si>
  <si>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</si>
  <si>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</si>
  <si>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</si>
  <si>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</si>
  <si>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</si>
  <si>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</si>
  <si>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</si>
  <si>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</si>
  <si>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</si>
  <si>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</si>
  <si>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</si>
  <si>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</si>
  <si>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</si>
  <si>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</si>
  <si>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</si>
  <si>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</si>
  <si>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</si>
  <si>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</si>
  <si>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</si>
  <si>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</si>
  <si>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</si>
  <si>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</si>
  <si>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</si>
  <si>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</si>
  <si>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</si>
  <si>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</si>
  <si>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</si>
  <si>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</si>
  <si>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</si>
  <si>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</si>
  <si>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</si>
  <si>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</si>
  <si>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</si>
  <si>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</si>
  <si>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</si>
  <si>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</si>
  <si>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</si>
  <si>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</si>
  <si>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</si>
  <si>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</si>
  <si>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</si>
  <si>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</si>
  <si>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</si>
  <si>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</si>
  <si>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</si>
  <si>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</si>
  <si>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</si>
  <si>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</si>
  <si>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</si>
  <si>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</si>
  <si>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</si>
  <si>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</si>
  <si>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</si>
  <si>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</si>
  <si>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</si>
  <si>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</si>
  <si>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</si>
  <si>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</si>
  <si>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</si>
  <si>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</si>
  <si>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</si>
  <si>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</si>
  <si>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</si>
  <si>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</si>
  <si>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</si>
  <si>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</si>
  <si>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</si>
  <si>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</si>
  <si>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</si>
  <si>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</si>
  <si>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</si>
  <si>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</si>
  <si>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</si>
  <si>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</si>
  <si>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</si>
  <si>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</si>
  <si>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</si>
  <si>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</si>
  <si>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</si>
  <si>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</si>
  <si>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</si>
  <si>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</si>
  <si>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</si>
  <si>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</si>
  <si>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</si>
  <si>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</si>
  <si>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</si>
  <si>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</si>
  <si>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</si>
  <si>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</si>
  <si>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</si>
  <si>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</si>
  <si>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</si>
  <si>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</si>
  <si>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</si>
  <si>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</si>
  <si>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</si>
  <si>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</si>
  <si>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</si>
  <si>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</si>
  <si>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</si>
  <si>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</si>
  <si>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</si>
  <si>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</si>
  <si>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</si>
  <si>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</si>
  <si>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</si>
  <si>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</si>
  <si>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</si>
  <si>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</si>
  <si>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</si>
  <si>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</si>
  <si>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</si>
  <si>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</si>
  <si>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</si>
  <si>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</si>
  <si>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</si>
  <si>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</si>
  <si>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</si>
  <si>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</si>
  <si>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</si>
  <si>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</si>
  <si>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</si>
  <si>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</si>
  <si>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</si>
  <si>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</si>
  <si>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</si>
  <si>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</si>
  <si>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</si>
  <si>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</si>
  <si>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</si>
  <si>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</si>
  <si>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</si>
  <si>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</si>
  <si>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</si>
  <si>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</si>
  <si>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</si>
  <si>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</si>
  <si>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</si>
  <si>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</si>
  <si>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</si>
  <si>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</si>
  <si>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</si>
  <si>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</si>
  <si>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</si>
  <si>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</si>
  <si>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</si>
  <si>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</si>
  <si>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</si>
  <si>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</si>
  <si>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</si>
  <si>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</si>
  <si>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</si>
  <si>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</si>
  <si>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</si>
  <si>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</si>
  <si>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</si>
  <si>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</si>
  <si>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</si>
  <si>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</si>
  <si>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</si>
  <si>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</si>
  <si>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</si>
  <si>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</si>
  <si>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</si>
  <si>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</si>
  <si>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</si>
  <si>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</si>
  <si>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</si>
  <si>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</si>
  <si>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</si>
  <si>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</si>
  <si>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</si>
  <si>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</si>
  <si>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</si>
  <si>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</si>
  <si>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</si>
  <si>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</si>
  <si>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</si>
  <si>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</si>
  <si>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</si>
  <si>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</si>
  <si>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</si>
  <si>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</si>
  <si>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</si>
  <si>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</si>
  <si>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</si>
  <si>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</si>
  <si>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</si>
  <si>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</si>
  <si>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</si>
  <si>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</si>
  <si>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</si>
  <si>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</si>
  <si>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</si>
  <si>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</si>
  <si>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</si>
  <si>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</si>
  <si>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</si>
  <si>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</si>
  <si>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</si>
  <si>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</si>
  <si>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</si>
  <si>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</si>
  <si>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</si>
  <si>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</si>
  <si>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</si>
  <si>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</si>
  <si>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</si>
  <si>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</si>
  <si>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</si>
  <si>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</si>
  <si>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</si>
  <si>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</si>
  <si>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</si>
  <si>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</si>
  <si>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</si>
  <si>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</si>
  <si>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</si>
  <si>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</si>
  <si>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</si>
  <si>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</si>
  <si>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</si>
  <si>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</si>
  <si>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</si>
  <si>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</si>
  <si>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</si>
  <si>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</si>
  <si>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</si>
  <si>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</si>
  <si>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</si>
  <si>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</si>
  <si>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</si>
  <si>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</si>
  <si>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</si>
  <si>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</si>
  <si>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</si>
  <si>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</si>
  <si>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</si>
  <si>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</si>
  <si>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</si>
  <si>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</si>
  <si>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</si>
  <si>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</si>
  <si>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</si>
  <si>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</si>
  <si>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</si>
  <si>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</si>
  <si>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</si>
  <si>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</si>
  <si>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</si>
  <si>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</si>
  <si>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</si>
  <si>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</si>
  <si>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</si>
  <si>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</si>
  <si>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</si>
  <si>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</si>
  <si>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</si>
  <si>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</si>
  <si>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</si>
  <si>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</si>
  <si>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</si>
  <si>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</si>
  <si>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</si>
  <si>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</si>
  <si>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</si>
  <si>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</si>
  <si>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</si>
  <si>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</si>
  <si>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</si>
  <si>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</si>
  <si>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</si>
  <si>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</si>
  <si>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</si>
  <si>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</si>
  <si>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</si>
  <si>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</si>
  <si>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</si>
  <si>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</si>
  <si>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</si>
  <si>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</si>
  <si>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</si>
  <si>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</si>
  <si>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</si>
  <si>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</si>
  <si>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</si>
  <si>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</si>
  <si>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</si>
  <si>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</si>
  <si>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</si>
  <si>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</si>
  <si>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</si>
  <si>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</si>
  <si>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</si>
  <si>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</si>
  <si>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</si>
  <si>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</si>
  <si>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</si>
  <si>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</si>
  <si>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</si>
  <si>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</si>
  <si>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</si>
  <si>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</si>
  <si>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</si>
  <si>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</si>
  <si>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</si>
  <si>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</si>
  <si>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</si>
  <si>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</si>
  <si>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</si>
  <si>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</si>
  <si>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</si>
  <si>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</si>
  <si>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</si>
  <si>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</si>
  <si>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</si>
  <si>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</si>
  <si>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</si>
  <si>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</si>
  <si>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</si>
  <si>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</si>
  <si>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</si>
  <si>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</si>
  <si>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</si>
  <si>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</si>
  <si>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</si>
  <si>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</si>
  <si>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</si>
  <si>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</si>
  <si>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</si>
  <si>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</si>
  <si>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</si>
  <si>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</si>
  <si>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</si>
  <si>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</si>
  <si>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</si>
  <si>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</si>
  <si>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</si>
  <si>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</si>
  <si>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</si>
  <si>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</si>
  <si>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</si>
  <si>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</si>
  <si>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</si>
  <si>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</si>
  <si>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</si>
  <si>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</si>
  <si>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</si>
  <si>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</si>
  <si>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</si>
  <si>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</si>
  <si>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</si>
  <si>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</si>
  <si>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</si>
  <si>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</si>
  <si>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</si>
  <si>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</si>
  <si>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</si>
  <si>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</si>
  <si>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</si>
  <si>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</si>
  <si>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</si>
  <si>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</si>
  <si>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</si>
  <si>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</si>
  <si>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</si>
  <si>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</si>
  <si>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</si>
  <si>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</si>
  <si>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</si>
  <si>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</si>
  <si>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</si>
  <si>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</si>
  <si>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</si>
  <si>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</si>
  <si>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</si>
  <si>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</si>
  <si>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</si>
  <si>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</si>
  <si>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</si>
  <si>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</si>
  <si>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</si>
  <si>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</si>
  <si>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</si>
  <si>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</si>
  <si>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</si>
  <si>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</si>
  <si>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</si>
  <si>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</si>
  <si>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</si>
  <si>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</si>
  <si>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</si>
  <si>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</si>
  <si>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</si>
  <si>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</si>
  <si>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</si>
  <si>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</si>
  <si>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</si>
  <si>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</si>
  <si>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</si>
  <si>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</si>
  <si>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</si>
  <si>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</si>
  <si>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</si>
  <si>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</si>
  <si>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</si>
  <si>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</si>
  <si>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</si>
  <si>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</si>
  <si>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</si>
  <si>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</si>
  <si>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</si>
  <si>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</si>
  <si>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</si>
  <si>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</si>
  <si>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</si>
  <si>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</si>
  <si>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</si>
  <si>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</si>
  <si>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</si>
  <si>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</si>
  <si>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</si>
  <si>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</si>
  <si>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</si>
  <si>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</si>
  <si>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</si>
  <si>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</si>
  <si>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</si>
  <si>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</si>
  <si>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</si>
  <si>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</si>
  <si>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</si>
  <si>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</si>
  <si>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</si>
  <si>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</si>
  <si>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</si>
  <si>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</si>
  <si>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</si>
  <si>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</si>
  <si>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</si>
  <si>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</si>
  <si>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</si>
  <si>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</si>
  <si>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</si>
  <si>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</si>
  <si>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</si>
  <si>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</si>
  <si>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</si>
  <si>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</si>
  <si>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</si>
  <si>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</si>
  <si>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</si>
  <si>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</si>
  <si>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</si>
  <si>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</si>
  <si>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</si>
  <si>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</si>
  <si>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</si>
  <si>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</si>
  <si>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</si>
  <si>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</si>
  <si>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</si>
  <si>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</si>
  <si>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</si>
  <si>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</si>
  <si>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</si>
  <si>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</si>
  <si>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</si>
  <si>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</si>
  <si>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</si>
  <si>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</si>
  <si>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</si>
  <si>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</si>
  <si>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</si>
  <si>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</si>
  <si>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</si>
  <si>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</si>
  <si>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</si>
  <si>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</si>
  <si>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</si>
  <si>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</si>
  <si>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</si>
  <si>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</si>
  <si>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</si>
  <si>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</si>
  <si>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</si>
  <si>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</si>
  <si>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</si>
  <si>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</si>
  <si>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</si>
  <si>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</si>
  <si>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</si>
  <si>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</si>
  <si>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</si>
  <si>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</si>
  <si>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</si>
  <si>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</si>
  <si>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</si>
  <si>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</si>
  <si>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</si>
  <si>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</si>
  <si>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</si>
  <si>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</si>
  <si>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</si>
  <si>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</si>
  <si>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</si>
  <si>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</si>
  <si>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</si>
  <si>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</si>
  <si>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</si>
  <si>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</si>
  <si>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</si>
  <si>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</si>
  <si>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</si>
  <si>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</si>
  <si>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</si>
  <si>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</si>
  <si>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</si>
  <si>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</si>
  <si>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</si>
  <si>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</si>
  <si>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</si>
  <si>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</si>
  <si>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</si>
  <si>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</si>
  <si>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</si>
  <si>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</si>
  <si>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</si>
  <si>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</si>
  <si>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</si>
  <si>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</si>
  <si>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</si>
  <si>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</si>
  <si>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</si>
  <si>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</si>
  <si>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</si>
  <si>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</si>
  <si>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</si>
  <si>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</si>
  <si>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</si>
  <si>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</si>
  <si>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</si>
  <si>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</si>
  <si>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</si>
  <si>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</si>
  <si>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</si>
  <si>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</si>
  <si>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</si>
  <si>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</si>
  <si>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</si>
  <si>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</si>
  <si>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</si>
  <si>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</si>
  <si>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</si>
  <si>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</si>
  <si>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</si>
  <si>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</si>
  <si>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</si>
  <si>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</si>
  <si>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</si>
  <si>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</si>
  <si>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</si>
  <si>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</si>
  <si>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</si>
  <si>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</si>
  <si>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</si>
  <si>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</si>
  <si>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</si>
  <si>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</si>
  <si>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</si>
  <si>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</si>
  <si>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</si>
  <si>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</si>
  <si>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</si>
  <si>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</si>
  <si>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</si>
  <si>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</si>
  <si>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</si>
  <si>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</si>
  <si>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</si>
  <si>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</si>
  <si>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</si>
  <si>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</si>
  <si>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</si>
  <si>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</si>
  <si>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</si>
  <si>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</si>
  <si>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</si>
  <si>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</si>
  <si>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</si>
  <si>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</si>
  <si>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</si>
  <si>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</si>
  <si>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</si>
  <si>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</si>
  <si>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</si>
  <si>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</si>
  <si>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</si>
  <si>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</si>
  <si>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</si>
  <si>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</si>
  <si>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</si>
  <si>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</si>
  <si>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</si>
  <si>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</si>
  <si>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</si>
  <si>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</si>
  <si>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</si>
  <si>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</si>
  <si>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</si>
  <si>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</si>
  <si>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</si>
  <si>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</si>
  <si>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</si>
  <si>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</si>
  <si>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</si>
  <si>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</si>
  <si>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</si>
  <si>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</si>
  <si>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</si>
  <si>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</si>
  <si>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</si>
  <si>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</si>
  <si>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</si>
  <si>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</si>
  <si>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</si>
  <si>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</si>
  <si>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</si>
  <si>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</si>
  <si>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</si>
  <si>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</si>
  <si>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</si>
  <si>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</si>
  <si>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</si>
  <si>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</si>
  <si>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</si>
  <si>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</si>
  <si>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</si>
  <si>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</si>
  <si>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</si>
  <si>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</si>
  <si>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</si>
  <si>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</si>
  <si>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</si>
  <si>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</si>
  <si>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</si>
  <si>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</si>
  <si>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</si>
  <si>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</si>
  <si>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</si>
  <si>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</si>
  <si>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</si>
  <si>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</si>
  <si>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</si>
  <si>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</si>
  <si>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</si>
  <si>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</si>
  <si>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</si>
  <si>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</si>
  <si>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</si>
  <si>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</si>
  <si>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</si>
  <si>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</si>
  <si>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</si>
  <si>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</si>
  <si>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</si>
  <si>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</si>
  <si>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</si>
  <si>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</si>
  <si>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</si>
  <si>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</si>
  <si>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</si>
  <si>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</si>
  <si>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</si>
  <si>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</si>
  <si>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</si>
  <si>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</si>
  <si>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</si>
  <si>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</si>
  <si>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</si>
  <si>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</si>
  <si>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</si>
  <si>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</si>
  <si>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</si>
  <si>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</si>
  <si>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</si>
  <si>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</si>
  <si>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</si>
  <si>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</si>
  <si>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</si>
  <si>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</si>
  <si>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</si>
  <si>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</si>
  <si>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</si>
  <si>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</si>
  <si>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</si>
  <si>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</si>
  <si>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</si>
  <si>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</si>
  <si>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</si>
  <si>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</si>
  <si>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</si>
  <si>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</si>
  <si>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</si>
  <si>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</si>
  <si>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</si>
  <si>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</si>
  <si>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</si>
  <si>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</si>
  <si>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</si>
  <si>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</si>
  <si>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</si>
  <si>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</si>
  <si>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</si>
  <si>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</si>
  <si>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</si>
  <si>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</si>
  <si>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</si>
  <si>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</si>
  <si>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</si>
  <si>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</si>
  <si>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</si>
  <si>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</si>
  <si>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</si>
  <si>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</si>
  <si>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</si>
  <si>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</si>
  <si>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</si>
  <si>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</si>
  <si>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</si>
  <si>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</si>
  <si>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</si>
  <si>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</si>
  <si>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</si>
  <si>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</si>
  <si>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</si>
  <si>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</si>
  <si>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</si>
  <si>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</si>
  <si>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</si>
  <si>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</si>
  <si>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</si>
  <si>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</si>
  <si>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</si>
  <si>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</si>
  <si>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</si>
  <si>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</si>
  <si>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</si>
  <si>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</si>
  <si>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</si>
  <si>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</si>
  <si>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</si>
  <si>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</si>
  <si>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</si>
  <si>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</si>
  <si>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</si>
  <si>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</si>
  <si>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</si>
  <si>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</si>
  <si>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</si>
  <si>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</si>
  <si>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</si>
  <si>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</si>
  <si>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</si>
  <si>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</si>
  <si>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</si>
  <si>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</si>
  <si>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</si>
  <si>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</si>
  <si>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</si>
  <si>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</si>
  <si>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</si>
  <si>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</si>
  <si>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</si>
  <si>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</si>
  <si>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</si>
  <si>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</si>
  <si>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</si>
  <si>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</si>
  <si>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</si>
  <si>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</si>
  <si>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</si>
  <si>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</si>
  <si>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</si>
  <si>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</si>
  <si>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</si>
  <si>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</si>
  <si>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</si>
  <si>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</si>
  <si>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</si>
  <si>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</si>
  <si>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</si>
  <si>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</si>
  <si>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</si>
  <si>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</si>
  <si>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</si>
  <si>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</si>
  <si>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</si>
  <si>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</si>
  <si>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</si>
  <si>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</si>
  <si>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</si>
  <si>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</si>
  <si>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</si>
  <si>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</si>
  <si>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</si>
  <si>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</si>
  <si>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</si>
  <si>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</si>
  <si>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</si>
  <si>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</si>
  <si>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</si>
  <si>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</si>
  <si>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</si>
  <si>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</si>
  <si>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</si>
  <si>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</si>
  <si>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</si>
  <si>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</si>
  <si>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</si>
  <si>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</si>
  <si>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</si>
  <si>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</si>
  <si>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</si>
  <si>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</si>
  <si>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</si>
  <si>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</si>
  <si>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</si>
  <si>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</si>
  <si>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</si>
  <si>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</si>
  <si>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</si>
  <si>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</si>
  <si>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</si>
  <si>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</si>
  <si>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</si>
  <si>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</si>
  <si>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</si>
  <si>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</si>
  <si>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</si>
  <si>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</si>
  <si>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</si>
  <si>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</si>
  <si>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</si>
  <si>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</si>
  <si>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</si>
  <si>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</si>
  <si>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</si>
  <si>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</si>
  <si>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</si>
  <si>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</si>
  <si>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</si>
  <si>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</si>
  <si>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</si>
  <si>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</si>
  <si>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</si>
  <si>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</si>
  <si>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</si>
  <si>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</si>
  <si>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</si>
  <si>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</si>
  <si>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</si>
  <si>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</si>
  <si>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</si>
  <si>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</si>
  <si>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</si>
  <si>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</si>
  <si>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</si>
  <si>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</si>
  <si>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</si>
  <si>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</si>
  <si>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</si>
  <si>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</si>
  <si>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</si>
  <si>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</si>
  <si>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</si>
  <si>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</si>
  <si>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</si>
  <si>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</si>
  <si>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</si>
  <si>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</si>
  <si>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</si>
  <si>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</si>
  <si>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</si>
  <si>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</si>
  <si>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</si>
  <si>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</si>
  <si>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</si>
  <si>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</si>
  <si>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</si>
  <si>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</si>
  <si>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</si>
  <si>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</si>
  <si>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</si>
  <si>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</si>
  <si>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</si>
  <si>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</si>
  <si>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</si>
  <si>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</si>
  <si>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</si>
  <si>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</si>
  <si>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</si>
  <si>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</si>
  <si>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</si>
  <si>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</si>
  <si>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</si>
  <si>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</si>
  <si>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</si>
  <si>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</si>
  <si>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</si>
  <si>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</si>
  <si>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</si>
  <si>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</si>
  <si>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</si>
  <si>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</si>
  <si>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</si>
  <si>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</si>
  <si>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</si>
  <si>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</si>
  <si>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</si>
  <si>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</si>
  <si>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</si>
  <si>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</si>
  <si>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</si>
  <si>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</si>
  <si>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</si>
  <si>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</si>
  <si>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</si>
  <si>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</si>
  <si>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</si>
  <si>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</si>
  <si>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</si>
  <si>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</si>
  <si>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</si>
  <si>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</si>
  <si>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</si>
  <si>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</si>
  <si>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</si>
  <si>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</si>
  <si>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</si>
  <si>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</si>
  <si>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</si>
  <si>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</si>
  <si>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</si>
  <si>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</si>
  <si>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</si>
  <si>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</si>
  <si>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</si>
  <si>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</si>
  <si>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</si>
  <si>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</si>
  <si>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</si>
  <si>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</si>
  <si>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</si>
  <si>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</si>
  <si>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</si>
  <si>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</si>
  <si>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</si>
  <si>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</si>
  <si>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</si>
  <si>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</si>
  <si>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</si>
  <si>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</si>
  <si>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</si>
  <si>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</si>
  <si>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</si>
  <si>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</si>
  <si>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</si>
  <si>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</si>
  <si>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</si>
  <si>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</si>
  <si>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</si>
  <si>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</si>
  <si>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</si>
  <si>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</si>
  <si>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</si>
  <si>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</si>
  <si>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</si>
  <si>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</si>
  <si>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</si>
  <si>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</si>
  <si>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</si>
  <si>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</si>
  <si>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</si>
  <si>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</si>
  <si>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</si>
  <si>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</si>
  <si>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</si>
  <si>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</si>
  <si>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</si>
  <si>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</si>
  <si>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</si>
  <si>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</si>
  <si>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</si>
  <si>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</si>
  <si>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</si>
  <si>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</si>
  <si>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</si>
  <si>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</si>
  <si>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</si>
  <si>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</si>
  <si>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</si>
  <si>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</si>
  <si>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</si>
  <si>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</si>
  <si>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</si>
  <si>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</si>
  <si>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</si>
  <si>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</si>
  <si>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</si>
  <si>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</si>
  <si>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</si>
  <si>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</si>
  <si>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</si>
  <si>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</si>
  <si>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</si>
  <si>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</si>
  <si>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</si>
  <si>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</si>
  <si>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</si>
  <si>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</si>
  <si>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</si>
  <si>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</si>
  <si>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</si>
  <si>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</si>
  <si>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</si>
  <si>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</si>
  <si>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</si>
  <si>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</si>
  <si>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</si>
  <si>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</si>
  <si>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</si>
  <si>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</si>
  <si>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</si>
  <si>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</si>
  <si>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</si>
  <si>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</si>
  <si>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</si>
  <si>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</si>
  <si>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</si>
  <si>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</si>
  <si>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</si>
  <si>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</si>
  <si>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</si>
  <si>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</si>
  <si>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</si>
  <si>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</si>
  <si>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</si>
  <si>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</si>
  <si>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</si>
  <si>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</si>
  <si>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</si>
  <si>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</si>
  <si>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</si>
  <si>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</si>
  <si>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</si>
  <si>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</si>
  <si>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</si>
  <si>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</si>
  <si>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</si>
  <si>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</si>
  <si>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</si>
  <si>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</si>
  <si>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</si>
  <si>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</si>
  <si>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</si>
  <si>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</si>
  <si>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</si>
  <si>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</si>
  <si>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</si>
  <si>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</si>
  <si>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</si>
  <si>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</si>
  <si>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</si>
  <si>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</si>
  <si>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</si>
  <si>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</si>
  <si>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</si>
  <si>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</si>
  <si>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</si>
  <si>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</si>
  <si>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</si>
  <si>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</si>
  <si>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</si>
  <si>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</si>
  <si>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</si>
  <si>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</si>
  <si>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</si>
  <si>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</si>
  <si>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</si>
  <si>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</si>
  <si>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</si>
  <si>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</si>
  <si>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</si>
  <si>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</si>
  <si>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</si>
  <si>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</si>
  <si>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</si>
  <si>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</si>
  <si>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</si>
  <si>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</si>
  <si>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</si>
  <si>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</si>
  <si>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</si>
  <si>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</si>
  <si>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</si>
  <si>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</si>
  <si>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</si>
  <si>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</si>
  <si>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</si>
  <si>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</si>
  <si>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</si>
  <si>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</si>
  <si>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</si>
  <si>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</si>
  <si>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</si>
  <si>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</si>
  <si>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</si>
  <si>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</si>
  <si>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</si>
  <si>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</si>
  <si>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</si>
  <si>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</si>
  <si>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</si>
  <si>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</si>
  <si>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</si>
  <si>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</si>
  <si>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</si>
  <si>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</si>
  <si>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</si>
  <si>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</si>
  <si>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</si>
  <si>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</si>
  <si>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</si>
  <si>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</si>
  <si>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</si>
  <si>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</si>
  <si>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</si>
  <si>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</si>
  <si>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</si>
  <si>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</si>
  <si>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</si>
  <si>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</si>
  <si>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</si>
  <si>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</si>
  <si>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</si>
  <si>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</si>
  <si>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</si>
  <si>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</si>
  <si>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</si>
  <si>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</si>
  <si>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</si>
  <si>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</si>
  <si>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</si>
  <si>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</si>
  <si>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</si>
  <si>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</si>
  <si>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</si>
  <si>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</si>
  <si>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</si>
  <si>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</si>
  <si>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</si>
  <si>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</si>
  <si>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</si>
  <si>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</si>
  <si>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</si>
  <si>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</si>
  <si>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</si>
  <si>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</si>
  <si>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</si>
  <si>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</si>
  <si>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</si>
  <si>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</si>
  <si>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</si>
  <si>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</si>
  <si>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</si>
  <si>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</si>
  <si>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</si>
  <si>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</si>
  <si>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</si>
  <si>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</si>
  <si>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</si>
  <si>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</si>
  <si>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</si>
  <si>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</si>
  <si>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</si>
  <si>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</si>
  <si>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</si>
  <si>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</si>
  <si>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</si>
  <si>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</si>
  <si>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</si>
  <si>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</si>
  <si>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</si>
  <si>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</si>
  <si>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</si>
  <si>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</si>
  <si>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</si>
  <si>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</si>
  <si>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</si>
  <si>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</si>
  <si>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</si>
  <si>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</si>
  <si>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</si>
  <si>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</si>
  <si>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</si>
  <si>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</si>
  <si>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</si>
  <si>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</si>
  <si>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</si>
  <si>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</si>
  <si>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</si>
  <si>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</si>
  <si>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</si>
  <si>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</si>
  <si>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</si>
  <si>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</si>
  <si>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</si>
  <si>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</si>
  <si>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</si>
  <si>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</si>
  <si>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</si>
  <si>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</si>
  <si>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</si>
  <si>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</si>
  <si>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</si>
  <si>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</si>
  <si>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</si>
  <si>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</si>
  <si>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</si>
  <si>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</si>
  <si>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</si>
  <si>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</si>
  <si>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</si>
  <si>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</si>
  <si>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</si>
  <si>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</si>
  <si>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</si>
  <si>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</si>
  <si>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</si>
  <si>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</si>
  <si>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</si>
  <si>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</si>
  <si>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</si>
  <si>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</si>
  <si>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</si>
  <si>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</si>
  <si>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</si>
  <si>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</si>
  <si>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</si>
  <si>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</si>
  <si>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</si>
  <si>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</si>
  <si>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</si>
  <si>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</si>
  <si>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</si>
  <si>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</si>
  <si>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</si>
  <si>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</si>
  <si>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</si>
  <si>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</si>
  <si>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</si>
  <si>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</si>
  <si>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</si>
  <si>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</si>
  <si>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</si>
  <si>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</si>
  <si>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</si>
  <si>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</si>
  <si>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</si>
  <si>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</si>
  <si>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</si>
  <si>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</si>
  <si>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</si>
  <si>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</si>
  <si>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</si>
  <si>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</si>
  <si>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</si>
  <si>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</si>
  <si>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</si>
  <si>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</si>
  <si>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</si>
  <si>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</si>
  <si>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</si>
  <si>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</si>
  <si>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</si>
  <si>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</si>
  <si>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</si>
  <si>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</si>
  <si>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</si>
  <si>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</si>
  <si>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</si>
  <si>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</si>
  <si>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</si>
  <si>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</si>
  <si>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</si>
  <si>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</si>
  <si>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</si>
  <si>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</si>
  <si>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</si>
  <si>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</si>
  <si>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</si>
  <si>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</si>
  <si>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</si>
  <si>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</si>
  <si>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</si>
  <si>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</si>
  <si>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</si>
  <si>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</si>
  <si>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</si>
  <si>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</si>
  <si>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</si>
  <si>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</si>
  <si>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</si>
  <si>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</si>
  <si>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</si>
  <si>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</si>
  <si>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</si>
  <si>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</si>
  <si>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</si>
  <si>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</si>
  <si>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</si>
  <si>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</si>
  <si>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</si>
  <si>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</si>
  <si>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</si>
  <si>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</si>
  <si>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</si>
  <si>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</si>
  <si>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</si>
  <si>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</si>
  <si>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</si>
  <si>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</si>
  <si>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</si>
  <si>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</si>
  <si>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</si>
  <si>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</si>
  <si>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</si>
  <si>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</si>
  <si>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</si>
  <si>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</si>
  <si>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</si>
  <si>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</si>
  <si>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</si>
  <si>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</si>
  <si>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</si>
  <si>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</si>
  <si>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</si>
  <si>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</si>
  <si>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</si>
  <si>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</si>
  <si>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</si>
  <si>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</si>
  <si>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</si>
  <si>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</si>
  <si>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</si>
  <si>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</si>
  <si>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</si>
  <si>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</si>
  <si>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</si>
  <si>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</si>
  <si>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</si>
  <si>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</si>
  <si>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</si>
  <si>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</si>
  <si>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</si>
  <si>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</si>
  <si>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</si>
  <si>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</si>
  <si>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</si>
  <si>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</si>
  <si>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</si>
  <si>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</si>
  <si>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</si>
  <si>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</si>
  <si>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</si>
  <si>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</si>
  <si>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</si>
  <si>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</si>
  <si>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</si>
  <si>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</si>
  <si>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</si>
  <si>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</si>
  <si>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</si>
  <si>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</si>
  <si>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</si>
  <si>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</si>
  <si>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</si>
  <si>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</si>
  <si>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</si>
  <si>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</si>
  <si>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</si>
  <si>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</si>
  <si>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</si>
  <si>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</si>
  <si>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</si>
  <si>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</si>
  <si>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</si>
  <si>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</si>
  <si>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</si>
  <si>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</si>
  <si>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</si>
  <si>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</si>
  <si>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</si>
  <si>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</si>
  <si>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</si>
  <si>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</si>
  <si>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</si>
  <si>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</si>
  <si>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</si>
  <si>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</si>
  <si>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</si>
  <si>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</si>
  <si>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</si>
  <si>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</si>
  <si>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</si>
  <si>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</si>
  <si>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</si>
  <si>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</si>
  <si>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</si>
  <si>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</si>
  <si>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</si>
  <si>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</si>
  <si>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</si>
  <si>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</si>
  <si>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</si>
  <si>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</si>
  <si>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</si>
  <si>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</si>
  <si>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</si>
  <si>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</si>
  <si>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</si>
  <si>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</si>
  <si>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</si>
  <si>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</si>
  <si>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</si>
  <si>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</si>
  <si>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</si>
  <si>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</si>
  <si>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</si>
  <si>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</si>
  <si>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</si>
  <si>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</si>
  <si>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</si>
  <si>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</si>
  <si>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</si>
  <si>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</si>
  <si>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</si>
  <si>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</si>
  <si>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</si>
  <si>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</si>
  <si>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</si>
  <si>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</si>
  <si>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</si>
  <si>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</si>
  <si>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</si>
  <si>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</si>
  <si>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</si>
  <si>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</si>
  <si>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</si>
  <si>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</si>
  <si>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</si>
  <si>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</si>
  <si>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</si>
  <si>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</si>
  <si>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</si>
  <si>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</si>
  <si>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</si>
  <si>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</si>
  <si>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</si>
  <si>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</si>
  <si>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</si>
  <si>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</si>
  <si>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</si>
  <si>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</si>
  <si>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</si>
  <si>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</si>
  <si>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</si>
  <si>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</si>
  <si>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</si>
  <si>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</si>
  <si>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</si>
  <si>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</si>
  <si>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</si>
  <si>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</si>
  <si>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</si>
  <si>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</si>
  <si>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</si>
  <si>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</si>
  <si>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</si>
  <si>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</si>
  <si>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</si>
  <si>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</si>
  <si>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</si>
  <si>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</si>
  <si>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</si>
  <si>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</si>
  <si>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</si>
  <si>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</si>
  <si>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</si>
  <si>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</si>
  <si>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</si>
  <si>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</si>
  <si>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</si>
  <si>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</si>
  <si>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</si>
  <si>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</si>
  <si>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</si>
  <si>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</si>
  <si>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</si>
  <si>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</si>
  <si>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</si>
  <si>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</si>
  <si>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</si>
  <si>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</si>
  <si>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</si>
  <si>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</si>
  <si>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</si>
  <si>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</si>
  <si>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</si>
  <si>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</si>
  <si>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</si>
  <si>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</si>
  <si>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</si>
  <si>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</si>
  <si>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</si>
  <si>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</si>
  <si>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</si>
  <si>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</si>
  <si>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</si>
  <si>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</si>
  <si>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</si>
  <si>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</si>
  <si>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</si>
  <si>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</si>
  <si>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</si>
  <si>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</si>
  <si>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</si>
  <si>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</si>
  <si>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</si>
  <si>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</si>
  <si>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</si>
  <si>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</si>
  <si>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</si>
  <si>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</si>
  <si>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</si>
  <si>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</si>
  <si>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</si>
  <si>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</si>
  <si>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</si>
  <si>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</si>
  <si>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</si>
  <si>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</si>
  <si>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</si>
  <si>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</si>
  <si>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</si>
  <si>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</si>
  <si>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</si>
  <si>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</si>
  <si>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</si>
  <si>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</si>
  <si>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</si>
  <si>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</si>
  <si>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</si>
  <si>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</si>
  <si>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</si>
  <si>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</si>
  <si>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</si>
  <si>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</si>
  <si>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</si>
  <si>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</si>
  <si>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</si>
  <si>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</si>
  <si>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</si>
  <si>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</si>
  <si>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</si>
  <si>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</si>
  <si>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</si>
  <si>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</si>
  <si>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</si>
  <si>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</si>
  <si>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</si>
  <si>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</si>
  <si>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</si>
  <si>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</si>
  <si>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</si>
  <si>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</si>
  <si>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</si>
  <si>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</si>
  <si>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</si>
  <si>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</si>
  <si>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</si>
  <si>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</si>
  <si>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</si>
  <si>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</si>
  <si>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</si>
  <si>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</si>
  <si>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</si>
  <si>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</si>
  <si>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</si>
  <si>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</si>
  <si>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</si>
  <si>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</si>
  <si>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</si>
  <si>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</si>
  <si>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</si>
  <si>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</si>
  <si>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</si>
  <si>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</si>
  <si>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</si>
  <si>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</si>
  <si>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</si>
  <si>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</si>
  <si>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</si>
  <si>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</si>
  <si>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</si>
  <si>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</si>
  <si>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</si>
  <si>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</si>
  <si>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</si>
  <si>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</si>
  <si>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</si>
  <si>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</si>
  <si>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</si>
  <si>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</si>
  <si>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</si>
  <si>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</si>
  <si>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</si>
  <si>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</si>
  <si>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</si>
  <si>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</si>
  <si>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</si>
  <si>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</si>
  <si>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</si>
  <si>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</si>
  <si>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</si>
  <si>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</si>
  <si>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</si>
  <si>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</si>
  <si>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</si>
  <si>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</si>
  <si>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</si>
  <si>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</si>
  <si>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</si>
  <si>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</si>
  <si>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</si>
  <si>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</si>
  <si>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</si>
  <si>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</si>
  <si>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</si>
  <si>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</si>
  <si>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</si>
  <si>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</si>
  <si>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</si>
  <si>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</si>
  <si>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</si>
  <si>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</si>
  <si>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</si>
  <si>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</si>
  <si>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</si>
  <si>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</si>
  <si>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</si>
  <si>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</si>
  <si>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</si>
  <si>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</si>
  <si>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</si>
  <si>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</si>
  <si>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</si>
  <si>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</si>
  <si>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</si>
  <si>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</si>
  <si>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</si>
  <si>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</si>
  <si>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</si>
  <si>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</si>
  <si>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</si>
  <si>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</si>
  <si>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</si>
  <si>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</si>
  <si>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</si>
  <si>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</si>
  <si>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</si>
  <si>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</si>
  <si>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</si>
  <si>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</si>
  <si>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</si>
  <si>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</si>
  <si>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</si>
  <si>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</si>
  <si>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</si>
  <si>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</si>
  <si>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</si>
  <si>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</si>
  <si>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</si>
  <si>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</si>
  <si>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</si>
  <si>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</si>
  <si>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</si>
  <si>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</si>
  <si>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</si>
  <si>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</si>
  <si>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</si>
  <si>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</si>
  <si>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</si>
  <si>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</si>
  <si>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</si>
  <si>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</si>
  <si>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</si>
  <si>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</si>
  <si>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</si>
  <si>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</si>
  <si>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</si>
  <si>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</si>
  <si>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</si>
  <si>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</si>
  <si>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</si>
  <si>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</si>
  <si>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</si>
  <si>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</si>
  <si>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</si>
  <si>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</si>
  <si>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</si>
  <si>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</si>
  <si>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</si>
  <si>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</si>
  <si>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</si>
  <si>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</si>
  <si>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</si>
  <si>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</si>
  <si>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</si>
  <si>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</si>
  <si>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</si>
  <si>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</si>
  <si>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</si>
  <si>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</si>
  <si>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</si>
  <si>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</si>
  <si>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</si>
  <si>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</si>
  <si>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</si>
  <si>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</si>
  <si>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</si>
  <si>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</si>
  <si>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</si>
  <si>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</si>
  <si>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</si>
  <si>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</si>
  <si>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</si>
  <si>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</si>
  <si>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</si>
  <si>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</si>
  <si>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</si>
  <si>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</si>
  <si>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</si>
  <si>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</si>
  <si>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</si>
  <si>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</si>
  <si>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</si>
  <si>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</si>
  <si>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</si>
  <si>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</si>
  <si>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</si>
  <si>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</si>
  <si>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</si>
  <si>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</si>
  <si>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</si>
  <si>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</si>
  <si>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</si>
  <si>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</si>
  <si>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</si>
  <si>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</si>
  <si>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</si>
  <si>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</si>
  <si>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</si>
  <si>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</si>
  <si>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</si>
  <si>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</si>
  <si>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</si>
  <si>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</si>
  <si>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</si>
  <si>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</si>
  <si>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</si>
  <si>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</si>
  <si>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</si>
  <si>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</si>
  <si>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</si>
  <si>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</si>
  <si>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</si>
  <si>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</si>
  <si>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</si>
  <si>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</si>
  <si>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</si>
  <si>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</si>
  <si>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</si>
  <si>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</si>
  <si>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</si>
  <si>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</si>
  <si>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</si>
  <si>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</si>
  <si>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</si>
  <si>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</si>
  <si>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</si>
  <si>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</si>
  <si>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</si>
  <si>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</si>
  <si>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</si>
  <si>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</si>
  <si>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</si>
  <si>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</si>
  <si>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</si>
  <si>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</si>
  <si>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</si>
  <si>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</si>
  <si>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</si>
  <si>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</si>
  <si>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</si>
  <si>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</si>
  <si>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</si>
  <si>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</si>
  <si>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</si>
  <si>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</si>
  <si>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</si>
  <si>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</si>
  <si>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</si>
  <si>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</si>
  <si>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</si>
  <si>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</si>
  <si>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</si>
  <si>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</si>
  <si>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</si>
  <si>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</si>
  <si>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</si>
  <si>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</si>
  <si>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</si>
  <si>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</si>
  <si>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</si>
  <si>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</si>
  <si>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</si>
  <si>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</si>
  <si>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</si>
  <si>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</si>
  <si>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</si>
  <si>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</si>
  <si>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</si>
  <si>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</si>
  <si>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</si>
  <si>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</si>
  <si>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</si>
  <si>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</si>
  <si>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</si>
  <si>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</si>
  <si>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</si>
  <si>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</si>
  <si>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</si>
  <si>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</si>
  <si>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</si>
  <si>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</si>
  <si>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</si>
  <si>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</si>
  <si>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</si>
  <si>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</si>
  <si>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</si>
  <si>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</si>
  <si>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</si>
  <si>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</si>
  <si>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</si>
  <si>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</si>
  <si>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</si>
  <si>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</si>
  <si>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</si>
  <si>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</si>
  <si>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</si>
  <si>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</si>
  <si>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</si>
  <si>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</si>
  <si>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</si>
  <si>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</si>
  <si>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</si>
  <si>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</si>
  <si>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</si>
  <si>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</si>
  <si>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</si>
  <si>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</si>
  <si>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</si>
  <si>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</si>
  <si>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</si>
  <si>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</si>
  <si>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</si>
  <si>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</si>
  <si>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</si>
  <si>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</si>
  <si>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</si>
  <si>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</si>
  <si>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</si>
  <si>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</si>
  <si>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</si>
  <si>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</si>
  <si>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</si>
  <si>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</si>
  <si>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</si>
  <si>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</si>
  <si>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</si>
  <si>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</si>
  <si>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</si>
  <si>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</si>
  <si>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</si>
  <si>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</si>
  <si>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</si>
  <si>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</si>
  <si>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</si>
  <si>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</si>
  <si>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</si>
  <si>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</si>
  <si>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</si>
  <si>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</si>
  <si>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</si>
  <si>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</si>
  <si>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</si>
  <si>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</si>
  <si>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</si>
  <si>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</si>
  <si>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</si>
  <si>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</si>
  <si>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</si>
  <si>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</si>
  <si>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</si>
  <si>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</si>
  <si>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</si>
  <si>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</si>
  <si>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</si>
  <si>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</si>
  <si>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</si>
  <si>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</si>
  <si>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</si>
  <si>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</si>
  <si>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</si>
  <si>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</si>
  <si>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</si>
  <si>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</si>
  <si>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</si>
  <si>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</si>
  <si>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</si>
  <si>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</si>
  <si>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</si>
  <si>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</si>
  <si>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</si>
  <si>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</si>
  <si>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</si>
  <si>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</si>
  <si>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</si>
  <si>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</si>
  <si>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</si>
  <si>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</si>
  <si>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</si>
  <si>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</si>
  <si>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</si>
  <si>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</si>
  <si>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</si>
  <si>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</si>
  <si>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</si>
  <si>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</si>
  <si>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</si>
  <si>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</si>
  <si>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</si>
  <si>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</si>
  <si>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</si>
  <si>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</si>
  <si>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</si>
  <si>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</si>
  <si>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</si>
  <si>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</si>
  <si>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</si>
  <si>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</si>
  <si>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</si>
  <si>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</si>
  <si>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</si>
  <si>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</si>
  <si>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</si>
  <si>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</si>
  <si>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</si>
  <si>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</si>
  <si>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</si>
  <si>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</si>
  <si>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</si>
  <si>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</si>
  <si>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</si>
  <si>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</si>
  <si>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</si>
  <si>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</si>
  <si>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</si>
  <si>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</si>
  <si>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</si>
  <si>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</si>
  <si>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</si>
  <si>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</si>
  <si>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</si>
  <si>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</si>
  <si>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</si>
  <si>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</si>
  <si>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</si>
  <si>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</si>
  <si>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</si>
  <si>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</si>
  <si>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</si>
  <si>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</si>
  <si>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</si>
  <si>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</si>
  <si>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</si>
  <si>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</si>
  <si>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</si>
  <si>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</si>
  <si>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</si>
  <si>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</si>
  <si>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</si>
  <si>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</si>
  <si>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</si>
  <si>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</si>
  <si>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</si>
  <si>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</si>
  <si>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</si>
  <si>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</si>
  <si>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</si>
  <si>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</si>
  <si>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</si>
  <si>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</si>
  <si>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</si>
  <si>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</si>
  <si>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</si>
  <si>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</si>
  <si>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</si>
  <si>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</si>
  <si>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</si>
  <si>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</si>
  <si>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</si>
  <si>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</si>
  <si>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</si>
  <si>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</si>
  <si>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</si>
  <si>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</si>
  <si>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</si>
  <si>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</si>
  <si>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</si>
  <si>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</si>
  <si>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</si>
  <si>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</si>
  <si>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</si>
  <si>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</si>
  <si>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</si>
  <si>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</si>
  <si>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</si>
  <si>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</si>
  <si>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</si>
  <si>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</si>
  <si>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</si>
  <si>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</si>
  <si>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</si>
  <si>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</si>
  <si>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</si>
  <si>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</si>
  <si>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</si>
  <si>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</si>
  <si>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</si>
  <si>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</si>
  <si>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</si>
  <si>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</si>
  <si>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</si>
  <si>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</si>
  <si>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</si>
  <si>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</si>
  <si>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</si>
  <si>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</si>
  <si>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</si>
  <si>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</si>
  <si>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</si>
  <si>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</si>
  <si>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</si>
  <si>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</si>
  <si>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</si>
  <si>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</si>
  <si>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</si>
  <si>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</si>
  <si>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</si>
  <si>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</si>
  <si>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</si>
  <si>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</si>
  <si>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</si>
  <si>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</si>
  <si>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</si>
  <si>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</si>
  <si>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</si>
  <si>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</si>
  <si>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</si>
  <si>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</si>
  <si>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</si>
  <si>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</si>
  <si>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</si>
  <si>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</si>
  <si>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</si>
  <si>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</si>
  <si>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</si>
  <si>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</si>
  <si>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</si>
  <si>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</si>
  <si>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</si>
  <si>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</si>
  <si>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</si>
  <si>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</si>
  <si>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</si>
  <si>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</si>
  <si>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</si>
  <si>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</si>
  <si>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</si>
  <si>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</si>
  <si>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</si>
  <si>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</si>
  <si>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</si>
  <si>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</si>
  <si>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</si>
  <si>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</si>
  <si>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</si>
  <si>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</si>
  <si>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</si>
  <si>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</si>
  <si>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</si>
  <si>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</si>
  <si>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</si>
  <si>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</si>
  <si>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</si>
  <si>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</si>
  <si>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</si>
  <si>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</si>
  <si>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</si>
  <si>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</si>
  <si>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</si>
  <si>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</si>
  <si>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</si>
  <si>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</si>
  <si>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</si>
  <si>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</si>
  <si>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</si>
  <si>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</si>
  <si>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</si>
  <si>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</si>
  <si>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</si>
  <si>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</si>
  <si>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</si>
  <si>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</si>
  <si>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</si>
  <si>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</si>
  <si>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</si>
  <si>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</si>
  <si>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</si>
  <si>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</si>
  <si>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</si>
  <si>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</si>
  <si>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</si>
  <si>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</si>
  <si>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</si>
  <si>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</si>
  <si>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</si>
  <si>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</si>
  <si>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</si>
  <si>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</si>
  <si>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</si>
  <si>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</si>
  <si>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</si>
  <si>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</si>
  <si>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</si>
  <si>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</si>
  <si>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</si>
  <si>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</si>
  <si>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</si>
  <si>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</si>
  <si>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</si>
  <si>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</si>
  <si>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</si>
  <si>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</si>
  <si>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</si>
  <si>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</si>
  <si>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</si>
  <si>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</si>
  <si>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</si>
  <si>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</si>
  <si>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</si>
  <si>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</si>
  <si>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</si>
  <si>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</si>
  <si>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</si>
  <si>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</si>
  <si>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</si>
  <si>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</si>
  <si>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</si>
  <si>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</si>
  <si>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</si>
  <si>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</si>
  <si>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</si>
  <si>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</si>
  <si>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</si>
  <si>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</si>
  <si>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</si>
  <si>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</si>
  <si>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</si>
  <si>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</si>
  <si>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</si>
  <si>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</si>
  <si>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</si>
  <si>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</si>
  <si>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</si>
  <si>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</si>
  <si>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</si>
  <si>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</si>
  <si>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</si>
  <si>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</si>
  <si>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</si>
  <si>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</si>
  <si>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</si>
  <si>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</si>
  <si>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</si>
  <si>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</si>
  <si>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</si>
  <si>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</si>
  <si>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</si>
  <si>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</si>
  <si>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</si>
  <si>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</si>
  <si>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</si>
  <si>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</si>
  <si>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</si>
  <si>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</si>
  <si>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</si>
  <si>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</si>
  <si>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</si>
  <si>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</si>
  <si>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</si>
  <si>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</si>
  <si>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</si>
  <si>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</si>
  <si>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</si>
  <si>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</si>
  <si>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</si>
  <si>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</si>
  <si>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</si>
  <si>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</si>
  <si>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</si>
  <si>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</si>
  <si>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</si>
  <si>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</si>
  <si>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</si>
  <si>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</si>
  <si>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</si>
  <si>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</si>
  <si>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</si>
  <si>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</si>
  <si>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</si>
  <si>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</si>
  <si>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</si>
  <si>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</si>
  <si>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</si>
  <si>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</si>
  <si>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</si>
  <si>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</si>
  <si>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</si>
  <si>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</si>
  <si>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</si>
  <si>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</si>
  <si>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</si>
  <si>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</si>
  <si>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</si>
  <si>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</si>
  <si>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</si>
  <si>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</si>
  <si>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</si>
  <si>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</si>
  <si>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</si>
  <si>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</si>
  <si>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</si>
  <si>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</si>
  <si>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</si>
  <si>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</si>
  <si>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</si>
  <si>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</si>
  <si>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</si>
  <si>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</si>
  <si>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</si>
  <si>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</si>
  <si>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</si>
  <si>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</si>
  <si>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</si>
  <si>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</si>
  <si>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</si>
  <si>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</si>
  <si>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</si>
  <si>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</si>
  <si>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</si>
  <si>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</si>
  <si>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</si>
  <si>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</si>
  <si>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</si>
  <si>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</si>
  <si>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</si>
  <si>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</si>
  <si>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</si>
  <si>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</si>
  <si>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</si>
  <si>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</si>
  <si>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</si>
  <si>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</si>
  <si>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</si>
  <si>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</si>
  <si>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</si>
  <si>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</si>
  <si>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</si>
  <si>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</si>
  <si>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</si>
  <si>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</si>
  <si>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</si>
  <si>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</si>
  <si>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</si>
  <si>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</si>
  <si>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</si>
  <si>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</si>
  <si>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</si>
  <si>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</si>
  <si>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</si>
  <si>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</si>
  <si>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</si>
  <si>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</si>
  <si>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</si>
  <si>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</si>
  <si>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</si>
  <si>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</si>
  <si>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</si>
  <si>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</si>
  <si>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</si>
  <si>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</si>
  <si>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</si>
  <si>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</si>
  <si>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</si>
  <si>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</si>
  <si>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</si>
  <si>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</si>
  <si>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</si>
  <si>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</si>
  <si>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</si>
  <si>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</si>
  <si>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</si>
  <si>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</si>
  <si>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</si>
  <si>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</si>
  <si>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</si>
  <si>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</si>
  <si>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</si>
  <si>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</si>
  <si>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</si>
  <si>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</si>
  <si>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</si>
  <si>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</si>
  <si>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</si>
  <si>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</si>
  <si>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</si>
  <si>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</si>
  <si>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</si>
  <si>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</si>
  <si>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</si>
  <si>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</si>
  <si>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</si>
  <si>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</si>
  <si>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</si>
  <si>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</si>
  <si>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</si>
  <si>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</si>
  <si>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</si>
  <si>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</si>
  <si>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</si>
  <si>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</si>
  <si>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</si>
  <si>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</si>
  <si>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</si>
  <si>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</si>
  <si>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</si>
  <si>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</si>
  <si>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</si>
  <si>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</si>
  <si>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</si>
  <si>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</si>
  <si>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</si>
  <si>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</si>
  <si>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</si>
  <si>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</si>
  <si>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</si>
  <si>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</si>
  <si>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</si>
  <si>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</si>
  <si>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</si>
  <si>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</si>
  <si>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</si>
  <si>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</si>
  <si>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</si>
  <si>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</si>
  <si>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</si>
  <si>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</si>
  <si>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</si>
  <si>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</si>
  <si>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</si>
  <si>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</si>
  <si>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</si>
  <si>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</si>
  <si>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</si>
  <si>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</si>
  <si>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</si>
  <si>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</si>
  <si>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</si>
  <si>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</si>
  <si>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</si>
  <si>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</si>
  <si>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</si>
  <si>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</si>
  <si>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</si>
  <si>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</si>
  <si>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</si>
  <si>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</si>
  <si>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</si>
  <si>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</si>
  <si>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</si>
  <si>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</si>
  <si>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</si>
  <si>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</si>
  <si>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</si>
  <si>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</si>
  <si>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</si>
  <si>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</si>
  <si>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</si>
  <si>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</si>
  <si>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</si>
  <si>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</si>
  <si>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</si>
  <si>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</si>
  <si>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</si>
  <si>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</si>
  <si>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</si>
  <si>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</si>
  <si>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</si>
  <si>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</si>
  <si>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</si>
  <si>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</si>
  <si>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</si>
  <si>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</si>
  <si>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</si>
  <si>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</si>
  <si>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</si>
  <si>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</si>
  <si>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</si>
  <si>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</si>
  <si>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</si>
  <si>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</si>
  <si>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</si>
  <si>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</si>
  <si>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</si>
  <si>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</si>
  <si>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</si>
  <si>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</si>
  <si>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</si>
  <si>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</si>
  <si>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</si>
  <si>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</si>
  <si>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</si>
  <si>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</si>
  <si>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</si>
  <si>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</si>
  <si>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</si>
  <si>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</si>
  <si>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</si>
  <si>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</si>
  <si>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</si>
  <si>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</si>
  <si>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</si>
  <si>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</si>
  <si>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</si>
  <si>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</si>
  <si>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</si>
  <si>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</si>
  <si>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</si>
  <si>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</si>
  <si>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</si>
  <si>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</si>
  <si>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</si>
  <si>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</si>
  <si>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</si>
  <si>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</si>
  <si>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</si>
  <si>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</si>
  <si>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</si>
  <si>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</si>
  <si>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</si>
  <si>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</si>
  <si>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</si>
  <si>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</si>
  <si>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</si>
  <si>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</si>
  <si>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</si>
  <si>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</si>
  <si>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</si>
  <si>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</si>
  <si>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</si>
  <si>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</si>
  <si>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</si>
  <si>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</si>
  <si>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</si>
  <si>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</si>
  <si>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</si>
  <si>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</si>
  <si>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</si>
  <si>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</si>
  <si>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</si>
  <si>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</si>
  <si>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</si>
  <si>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</si>
  <si>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</si>
  <si>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</si>
  <si>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</si>
  <si>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</si>
  <si>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</si>
  <si>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</si>
  <si>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</si>
  <si>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</si>
  <si>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</si>
  <si>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</si>
  <si>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</si>
  <si>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</si>
  <si>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</si>
  <si>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</si>
  <si>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</si>
  <si>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</si>
  <si>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</si>
  <si>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</si>
  <si>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</si>
  <si>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</si>
  <si>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</si>
  <si>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</si>
  <si>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</si>
  <si>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</si>
  <si>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</si>
  <si>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</si>
  <si>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</si>
  <si>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</si>
  <si>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</si>
  <si>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</si>
  <si>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</si>
  <si>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</si>
  <si>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</si>
  <si>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</si>
  <si>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</si>
  <si>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</si>
  <si>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</si>
  <si>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</si>
  <si>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</si>
  <si>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</si>
  <si>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</si>
  <si>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</si>
  <si>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</si>
  <si>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</si>
  <si>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</si>
  <si>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</si>
  <si>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</si>
  <si>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</si>
  <si>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</si>
  <si>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</si>
  <si>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</si>
  <si>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</si>
  <si>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</si>
  <si>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</si>
  <si>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</si>
  <si>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</si>
  <si>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</si>
  <si>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</si>
  <si>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</si>
  <si>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</si>
  <si>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</si>
  <si>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</si>
  <si>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</si>
  <si>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</si>
  <si>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</si>
  <si>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</si>
  <si>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</si>
  <si>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</si>
  <si>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</si>
  <si>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</si>
  <si>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</si>
  <si>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</si>
  <si>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</si>
  <si>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</si>
  <si>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</si>
  <si>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</si>
  <si>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</si>
  <si>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</si>
  <si>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</si>
  <si>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</si>
  <si>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</si>
  <si>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</si>
  <si>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</si>
  <si>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</si>
  <si>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</si>
  <si>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</si>
  <si>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</si>
  <si>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</si>
  <si>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</si>
  <si>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</si>
  <si>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</si>
  <si>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</si>
  <si>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</si>
  <si>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</si>
  <si>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</si>
  <si>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</si>
  <si>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</si>
  <si>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</si>
  <si>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</si>
  <si>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</si>
  <si>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</si>
  <si>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</si>
  <si>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</si>
  <si>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</si>
  <si>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</si>
  <si>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</si>
  <si>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</si>
  <si>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</si>
  <si>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</si>
  <si>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</si>
  <si>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</si>
  <si>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</si>
  <si>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</si>
  <si>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</si>
  <si>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</si>
  <si>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</si>
  <si>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</si>
  <si>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</si>
  <si>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</si>
  <si>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</si>
  <si>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</si>
  <si>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</si>
  <si>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</si>
  <si>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</si>
  <si>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</si>
  <si>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</si>
  <si>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</si>
  <si>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</si>
  <si>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</si>
  <si>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</si>
  <si>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</si>
  <si>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</si>
  <si>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</si>
  <si>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</si>
  <si>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</si>
  <si>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</si>
  <si>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</si>
  <si>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</si>
  <si>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</si>
  <si>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</si>
  <si>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</si>
  <si>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</si>
  <si>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</si>
  <si>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</si>
  <si>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</si>
  <si>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</si>
  <si>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</si>
  <si>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</si>
  <si>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</si>
  <si>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</si>
  <si>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</si>
  <si>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</si>
  <si>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</si>
  <si>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</si>
  <si>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</si>
  <si>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</si>
  <si>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</si>
  <si>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</si>
  <si>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</si>
  <si>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</si>
  <si>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</si>
  <si>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</si>
  <si>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</si>
  <si>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</si>
  <si>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</si>
  <si>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</si>
  <si>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</si>
  <si>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</si>
  <si>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</si>
  <si>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</si>
  <si>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</si>
  <si>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</si>
  <si>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</si>
  <si>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</si>
  <si>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</si>
  <si>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</si>
  <si>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</si>
  <si>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</si>
  <si>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</si>
  <si>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</si>
  <si>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</si>
  <si>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</si>
  <si>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</si>
  <si>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</si>
  <si>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</si>
  <si>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</si>
  <si>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</si>
  <si>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</si>
  <si>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</si>
  <si>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</si>
  <si>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</si>
  <si>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</si>
  <si>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</si>
  <si>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</si>
  <si>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</si>
  <si>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</si>
  <si>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</si>
  <si>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</si>
  <si>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</si>
  <si>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</si>
  <si>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</si>
  <si>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</si>
  <si>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</si>
  <si>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</si>
  <si>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</si>
  <si>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</si>
  <si>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</si>
  <si>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</si>
  <si>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</si>
  <si>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</si>
  <si>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</si>
  <si>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</si>
  <si>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</si>
  <si>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</si>
  <si>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</si>
  <si>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</si>
  <si>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</si>
  <si>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</si>
  <si>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</si>
  <si>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</si>
  <si>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</si>
  <si>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</si>
  <si>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</si>
  <si>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</si>
  <si>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</si>
  <si>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</si>
  <si>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</si>
  <si>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</si>
  <si>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</si>
  <si>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</si>
  <si>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</si>
  <si>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</si>
  <si>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</si>
  <si>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</si>
  <si>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</si>
  <si>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</si>
  <si>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</si>
  <si>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</si>
  <si>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</si>
  <si>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</si>
  <si>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</si>
  <si>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</si>
  <si>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</si>
  <si>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</si>
  <si>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</si>
  <si>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</si>
  <si>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</si>
  <si>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</si>
  <si>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</si>
  <si>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</si>
  <si>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</si>
  <si>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</si>
  <si>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</si>
  <si>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</si>
  <si>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</si>
  <si>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</si>
  <si>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</si>
  <si>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</si>
  <si>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</si>
  <si>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</si>
  <si>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</si>
  <si>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</si>
  <si>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</si>
  <si>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</si>
  <si>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</si>
  <si>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</si>
  <si>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</si>
  <si>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</si>
  <si>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</si>
  <si>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</si>
  <si>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</si>
  <si>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</si>
  <si>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</si>
  <si>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</si>
  <si>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</si>
  <si>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</si>
  <si>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</si>
  <si>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</si>
  <si>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</si>
  <si>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</si>
  <si>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</si>
  <si>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</si>
  <si>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</si>
  <si>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</si>
  <si>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</si>
  <si>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</si>
  <si>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</si>
  <si>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</si>
  <si>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</si>
  <si>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</si>
  <si>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</si>
  <si>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</si>
  <si>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</si>
  <si>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</si>
  <si>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</si>
  <si>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</si>
  <si>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</si>
  <si>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</si>
  <si>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</si>
  <si>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</si>
  <si>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</si>
  <si>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</si>
  <si>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</si>
  <si>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</si>
  <si>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</si>
  <si>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</si>
  <si>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</si>
  <si>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</si>
  <si>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</si>
  <si>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</si>
  <si>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</si>
  <si>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</si>
  <si>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</si>
  <si>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</si>
  <si>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</si>
  <si>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</si>
  <si>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</si>
  <si>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</si>
  <si>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</si>
  <si>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</si>
  <si>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</si>
  <si>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</si>
  <si>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</si>
  <si>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</si>
  <si>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</si>
  <si>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</si>
  <si>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</si>
  <si>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</si>
  <si>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</si>
  <si>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</si>
  <si>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</si>
  <si>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</si>
  <si>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</si>
  <si>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</si>
  <si>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</si>
  <si>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</si>
  <si>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</si>
  <si>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</si>
  <si>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</si>
  <si>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</si>
  <si>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</si>
  <si>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</si>
  <si>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</si>
  <si>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</si>
  <si>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</si>
  <si>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</si>
  <si>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</si>
  <si>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</si>
  <si>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</si>
  <si>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</si>
  <si>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</si>
  <si>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</si>
  <si>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</si>
  <si>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</si>
  <si>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</si>
  <si>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</si>
  <si>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</si>
  <si>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</si>
  <si>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</si>
  <si>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</si>
  <si>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</si>
  <si>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</si>
  <si>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</si>
  <si>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</si>
  <si>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</si>
  <si>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</si>
  <si>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</si>
  <si>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</si>
  <si>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</si>
  <si>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</si>
  <si>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</si>
  <si>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</si>
  <si>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</si>
  <si>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</si>
  <si>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</si>
  <si>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</si>
  <si>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</si>
  <si>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</si>
  <si>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</si>
  <si>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</si>
  <si>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</si>
  <si>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</si>
  <si>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</si>
  <si>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</si>
  <si>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</si>
  <si>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</si>
  <si>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</si>
  <si>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</si>
  <si>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</si>
  <si>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</si>
  <si>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</si>
  <si>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</si>
  <si>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</si>
  <si>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</si>
  <si>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</si>
  <si>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</si>
  <si>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</si>
  <si>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</si>
  <si>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</si>
  <si>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</si>
  <si>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</si>
  <si>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</si>
  <si>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</si>
  <si>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</si>
  <si>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</si>
  <si>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</si>
  <si>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</si>
  <si>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</si>
  <si>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</si>
  <si>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</si>
  <si>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</si>
  <si>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</si>
  <si>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</si>
  <si>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</si>
  <si>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</si>
  <si>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</si>
  <si>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</si>
  <si>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</si>
  <si>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</si>
  <si>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</si>
  <si>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</si>
  <si>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</si>
  <si>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</si>
  <si>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</si>
  <si>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</si>
  <si>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</si>
  <si>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</si>
  <si>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</si>
  <si>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</si>
  <si>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</si>
  <si>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</si>
  <si>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</si>
  <si>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</si>
  <si>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</si>
  <si>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</si>
  <si>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</si>
  <si>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</si>
  <si>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</si>
  <si>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</si>
  <si>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</si>
  <si>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</si>
  <si>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</si>
  <si>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</si>
  <si>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</si>
  <si>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</si>
  <si>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</si>
  <si>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</si>
  <si>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</si>
  <si>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</si>
  <si>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</si>
  <si>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</si>
  <si>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</si>
  <si>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</si>
  <si>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</si>
  <si>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</si>
  <si>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</si>
  <si>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</si>
  <si>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</si>
  <si>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</si>
  <si>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</si>
  <si>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</si>
  <si>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</si>
  <si>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</si>
  <si>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</si>
  <si>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</si>
  <si>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</si>
  <si>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</si>
  <si>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</si>
  <si>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</si>
  <si>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</si>
  <si>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</si>
  <si>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</si>
  <si>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</si>
  <si>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</si>
  <si>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</si>
  <si>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</si>
  <si>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</si>
  <si>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</si>
  <si>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</si>
  <si>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</si>
  <si>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</si>
  <si>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</si>
  <si>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</si>
  <si>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</si>
  <si>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</si>
  <si>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</si>
  <si>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</si>
  <si>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</si>
  <si>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</si>
  <si>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</si>
  <si>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</si>
  <si>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</si>
  <si>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</si>
  <si>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</si>
  <si>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</si>
  <si>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</si>
  <si>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</si>
  <si>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</si>
  <si>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</si>
  <si>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</si>
  <si>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</si>
  <si>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</si>
  <si>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</si>
  <si>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</si>
  <si>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</si>
  <si>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</si>
  <si>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</si>
  <si>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</si>
  <si>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</si>
  <si>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</si>
  <si>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</si>
  <si>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</si>
  <si>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</si>
  <si>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</si>
  <si>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</si>
  <si>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</si>
  <si>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</si>
  <si>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</si>
  <si>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</si>
  <si>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</si>
  <si>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</si>
  <si>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</si>
  <si>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</si>
  <si>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</si>
  <si>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</si>
  <si>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</si>
  <si>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</si>
  <si>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</si>
  <si>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</si>
  <si>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</si>
  <si>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</si>
  <si>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</si>
  <si>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</si>
  <si>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</si>
  <si>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</si>
  <si>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</si>
  <si>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</si>
  <si>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</si>
  <si>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</si>
  <si>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</si>
  <si>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</si>
  <si>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</si>
  <si>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</si>
  <si>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</si>
  <si>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</si>
  <si>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</si>
  <si>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</si>
  <si>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</si>
  <si>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</si>
  <si>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</si>
  <si>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</si>
  <si>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</si>
  <si>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</si>
  <si>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</si>
  <si>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</si>
  <si>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</si>
  <si>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</si>
  <si>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</si>
  <si>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</si>
  <si>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</si>
  <si>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</si>
  <si>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</si>
  <si>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</si>
  <si>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</si>
  <si>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</si>
  <si>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</si>
  <si>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</si>
  <si>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</si>
  <si>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</si>
  <si>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</si>
  <si>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</si>
  <si>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</si>
  <si>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</si>
  <si>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</si>
  <si>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</si>
  <si>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</si>
  <si>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</si>
  <si>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</si>
  <si>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</si>
  <si>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</si>
  <si>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</si>
  <si>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</si>
  <si>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</si>
  <si>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</si>
  <si>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</si>
  <si>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</si>
  <si>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</si>
  <si>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</si>
  <si>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</si>
  <si>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</si>
  <si>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</si>
  <si>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</si>
  <si>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</si>
  <si>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</si>
  <si>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</si>
  <si>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</si>
  <si>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</si>
  <si>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</si>
  <si>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</si>
  <si>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</si>
  <si>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</si>
  <si>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</si>
  <si>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</si>
  <si>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</si>
  <si>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</si>
  <si>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</si>
  <si>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</si>
  <si>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</si>
  <si>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</si>
  <si>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</si>
  <si>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</si>
  <si>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</si>
  <si>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</si>
  <si>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</si>
  <si>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</si>
  <si>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</si>
  <si>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</si>
  <si>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</si>
  <si>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</si>
  <si>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</si>
  <si>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</si>
  <si>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</si>
  <si>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</si>
  <si>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</si>
  <si>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</si>
  <si>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</si>
  <si>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</si>
  <si>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</si>
  <si>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</si>
  <si>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</si>
  <si>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</si>
  <si>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</si>
  <si>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</si>
  <si>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</si>
  <si>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</si>
  <si>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</si>
  <si>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</si>
  <si>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</si>
  <si>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</si>
  <si>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</si>
  <si>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</si>
  <si>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</si>
  <si>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</si>
  <si>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</si>
  <si>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</si>
  <si>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</si>
  <si>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</si>
  <si>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</si>
  <si>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</si>
  <si>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</si>
  <si>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</si>
  <si>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</si>
  <si>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</si>
  <si>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</si>
  <si>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</si>
  <si>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</si>
  <si>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</si>
  <si>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</si>
  <si>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</si>
  <si>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</si>
  <si>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</si>
  <si>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</si>
  <si>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</si>
  <si>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</si>
  <si>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</si>
  <si>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</si>
  <si>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</si>
  <si>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</si>
  <si>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</si>
  <si>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</si>
  <si>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</si>
  <si>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</si>
  <si>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</si>
  <si>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</si>
  <si>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</si>
  <si>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</si>
  <si>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</si>
  <si>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</si>
  <si>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</si>
  <si>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</si>
  <si>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</si>
  <si>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</si>
  <si>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</si>
  <si>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</si>
  <si>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</si>
  <si>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</si>
  <si>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</si>
  <si>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</si>
  <si>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</si>
  <si>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</si>
  <si>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</si>
  <si>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</si>
  <si>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</si>
  <si>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</si>
  <si>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</si>
  <si>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</si>
  <si>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</si>
  <si>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</si>
  <si>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</si>
  <si>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</si>
  <si>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</si>
  <si>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</si>
  <si>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</si>
  <si>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</si>
  <si>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</si>
  <si>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</si>
  <si>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</si>
  <si>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</si>
  <si>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</si>
  <si>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</si>
  <si>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</si>
  <si>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</si>
  <si>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</si>
  <si>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</si>
  <si>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</si>
  <si>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</si>
  <si>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</si>
  <si>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</si>
  <si>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</si>
  <si>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</si>
  <si>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</si>
  <si>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</si>
  <si>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</si>
  <si>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</si>
  <si>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</si>
  <si>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</si>
  <si>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</si>
  <si>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</si>
  <si>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</si>
  <si>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</si>
  <si>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</si>
  <si>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</si>
  <si>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</si>
  <si>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</si>
  <si>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</si>
  <si>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</si>
  <si>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</si>
  <si>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</si>
  <si>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</si>
  <si>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</si>
  <si>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</si>
  <si>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</si>
  <si>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</si>
  <si>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</si>
  <si>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</si>
  <si>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</si>
  <si>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</si>
  <si>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</si>
  <si>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</si>
  <si>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</si>
  <si>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</si>
  <si>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</si>
  <si>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</si>
  <si>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</si>
  <si>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</si>
  <si>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</si>
  <si>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</si>
  <si>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</si>
  <si>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</si>
  <si>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</si>
  <si>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</si>
  <si>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</si>
  <si>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</si>
  <si>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</si>
  <si>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</si>
  <si>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</si>
  <si>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</si>
  <si>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</si>
  <si>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</si>
  <si>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</si>
  <si>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</si>
  <si>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</si>
  <si>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</si>
  <si>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</si>
  <si>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</si>
  <si>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</si>
  <si>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</si>
  <si>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</si>
  <si>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</si>
  <si>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</si>
  <si>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</si>
  <si>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</si>
  <si>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</si>
  <si>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</si>
  <si>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</si>
  <si>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</si>
  <si>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</si>
  <si>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</si>
  <si>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</si>
  <si>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</si>
  <si>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</si>
  <si>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</si>
  <si>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</si>
  <si>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</si>
  <si>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</si>
  <si>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</si>
  <si>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</si>
  <si>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</si>
  <si>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</si>
  <si>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</si>
  <si>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</si>
  <si>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</si>
  <si>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</si>
  <si>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</si>
  <si>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</si>
  <si>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</si>
  <si>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</si>
  <si>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</si>
  <si>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</si>
  <si>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</si>
  <si>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</si>
  <si>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</si>
  <si>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</si>
  <si>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</si>
  <si>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</si>
  <si>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</si>
  <si>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</si>
  <si>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</si>
  <si>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</si>
  <si>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</si>
  <si>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</si>
  <si>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</si>
  <si>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</si>
  <si>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</si>
  <si>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</si>
  <si>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</si>
  <si>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</si>
  <si>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</si>
  <si>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</si>
  <si>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</si>
  <si>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</si>
  <si>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</si>
  <si>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</si>
  <si>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</si>
  <si>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</si>
  <si>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</si>
  <si>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</si>
  <si>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</si>
  <si>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</si>
  <si>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</si>
  <si>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</si>
  <si>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</si>
  <si>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</si>
  <si>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</si>
  <si>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</si>
  <si>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</si>
  <si>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</si>
  <si>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</si>
  <si>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</si>
  <si>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</si>
  <si>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</si>
  <si>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</si>
  <si>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</si>
  <si>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</si>
  <si>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</si>
  <si>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</si>
  <si>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</si>
  <si>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</si>
  <si>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</si>
  <si>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</si>
  <si>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</si>
  <si>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</si>
  <si>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</si>
  <si>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</si>
  <si>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</si>
  <si>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</si>
  <si>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</si>
  <si>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</si>
  <si>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</si>
  <si>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</si>
  <si>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</si>
  <si>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</si>
  <si>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</si>
  <si>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</si>
  <si>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</si>
  <si>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</si>
  <si>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</si>
  <si>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</si>
  <si>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</si>
  <si>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</si>
  <si>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</si>
  <si>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</si>
  <si>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</si>
  <si>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</si>
  <si>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</si>
  <si>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</si>
  <si>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</si>
  <si>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</si>
  <si>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</si>
  <si>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</si>
  <si>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</si>
  <si>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</si>
  <si>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</si>
  <si>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</si>
  <si>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</si>
  <si>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</si>
  <si>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</si>
  <si>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</si>
  <si>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</si>
  <si>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</si>
  <si>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</si>
  <si>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</si>
  <si>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</si>
  <si>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</si>
  <si>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</si>
  <si>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</si>
  <si>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</si>
  <si>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</si>
  <si>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</si>
  <si>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</si>
  <si>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</si>
  <si>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</si>
  <si>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</si>
  <si>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</si>
  <si>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</si>
  <si>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</si>
  <si>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</si>
  <si>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</si>
  <si>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</si>
  <si>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</si>
  <si>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</si>
  <si>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</si>
  <si>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</si>
  <si>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</si>
  <si>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</si>
  <si>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</si>
  <si>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</si>
  <si>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</si>
  <si>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</si>
  <si>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</si>
  <si>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</si>
  <si>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</si>
  <si>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</si>
  <si>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</si>
  <si>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</si>
  <si>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</si>
  <si>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</si>
  <si>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</si>
  <si>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</si>
  <si>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</si>
  <si>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</si>
  <si>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</si>
  <si>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</si>
  <si>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</si>
  <si>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</si>
  <si>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</si>
  <si>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</si>
  <si>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</si>
  <si>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</si>
  <si>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</si>
  <si>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</si>
  <si>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</si>
  <si>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</si>
  <si>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</si>
  <si>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</si>
  <si>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</si>
  <si>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</si>
  <si>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</si>
  <si>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</si>
  <si>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</si>
  <si>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</si>
  <si>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</si>
  <si>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</si>
  <si>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</si>
  <si>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</si>
  <si>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</si>
  <si>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</si>
  <si>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</si>
  <si>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</si>
  <si>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</si>
  <si>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</si>
  <si>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</si>
  <si>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</si>
  <si>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</si>
  <si>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</si>
  <si>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</si>
  <si>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</si>
  <si>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</si>
  <si>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</si>
  <si>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</si>
  <si>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</si>
  <si>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</si>
  <si>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</si>
  <si>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</si>
  <si>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</si>
  <si>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</si>
  <si>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</si>
  <si>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</si>
  <si>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</si>
  <si>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</si>
  <si>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</si>
  <si>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</si>
  <si>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</si>
  <si>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</si>
  <si>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</si>
  <si>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</si>
  <si>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</si>
  <si>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</si>
  <si>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</si>
  <si>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</si>
  <si>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</si>
  <si>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</si>
  <si>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</si>
  <si>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</si>
  <si>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</si>
  <si>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</si>
  <si>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</si>
  <si>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</si>
  <si>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</si>
  <si>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</si>
  <si>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</si>
  <si>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</si>
  <si>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</si>
  <si>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</si>
  <si>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</si>
  <si>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</si>
  <si>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</si>
  <si>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</si>
  <si>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</si>
  <si>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</si>
  <si>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</si>
  <si>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</si>
  <si>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</si>
  <si>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</si>
  <si>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</si>
  <si>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</si>
  <si>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</si>
  <si>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</si>
  <si>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</si>
  <si>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</si>
  <si>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</si>
  <si>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</si>
  <si>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</si>
  <si>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</si>
  <si>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</si>
  <si>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</si>
  <si>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</si>
  <si>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</si>
  <si>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</si>
  <si>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</si>
  <si>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</si>
  <si>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</si>
  <si>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</si>
  <si>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</si>
  <si>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</si>
  <si>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</si>
  <si>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</si>
  <si>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</si>
  <si>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</si>
  <si>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</si>
  <si>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</si>
  <si>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</si>
  <si>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</si>
  <si>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</si>
  <si>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</si>
  <si>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</si>
  <si>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</si>
  <si>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</si>
  <si>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</si>
  <si>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</si>
  <si>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</si>
  <si>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</si>
  <si>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</si>
  <si>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</si>
  <si>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</si>
  <si>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</si>
  <si>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</si>
  <si>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</si>
  <si>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</si>
  <si>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</si>
  <si>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</si>
  <si>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</si>
  <si>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</si>
  <si>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</si>
  <si>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</si>
  <si>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</si>
  <si>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</si>
  <si>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</si>
  <si>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</si>
  <si>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</si>
  <si>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</si>
  <si>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</si>
  <si>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</si>
  <si>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</si>
  <si>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</si>
  <si>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</si>
  <si>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</si>
  <si>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</si>
  <si>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</si>
  <si>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</si>
  <si>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</si>
  <si>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</si>
  <si>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</si>
  <si>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</si>
  <si>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</si>
  <si>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</si>
  <si>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</si>
  <si>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</si>
  <si>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</si>
  <si>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</si>
  <si>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</si>
  <si>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</si>
  <si>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</si>
  <si>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</si>
  <si>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</si>
  <si>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</si>
  <si>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</si>
  <si>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</si>
  <si>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</si>
  <si>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</si>
  <si>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</si>
  <si>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</si>
  <si>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</si>
  <si>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</si>
  <si>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</si>
  <si>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</si>
  <si>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</si>
  <si>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</si>
  <si>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</si>
  <si>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</si>
  <si>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</si>
  <si>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</si>
  <si>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</si>
  <si>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</si>
  <si>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</si>
  <si>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</si>
  <si>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</si>
  <si>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</si>
  <si>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</si>
  <si>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</si>
  <si>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</si>
  <si>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</si>
  <si>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</si>
  <si>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</si>
  <si>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</si>
  <si>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</si>
  <si>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</si>
  <si>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</si>
  <si>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</si>
  <si>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</si>
  <si>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</si>
  <si>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</si>
  <si>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</si>
  <si>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</si>
  <si>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</si>
  <si>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</si>
  <si>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</si>
  <si>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</si>
  <si>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</si>
  <si>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</si>
  <si>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</si>
  <si>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</si>
  <si>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</si>
  <si>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</si>
  <si>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</si>
  <si>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</si>
  <si>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</si>
  <si>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</si>
  <si>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</si>
  <si>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</si>
  <si>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</si>
  <si>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</si>
  <si>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</si>
  <si>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</si>
  <si>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</si>
  <si>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</si>
  <si>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</si>
  <si>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</si>
  <si>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</si>
  <si>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</si>
  <si>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</si>
  <si>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</si>
  <si>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</si>
  <si>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</si>
  <si>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</si>
  <si>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</si>
  <si>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</si>
  <si>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</si>
  <si>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</si>
  <si>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</si>
  <si>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</si>
  <si>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</si>
  <si>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</si>
  <si>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</si>
  <si>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</si>
  <si>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</si>
  <si>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</si>
  <si>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</si>
  <si>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</si>
  <si>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</si>
  <si>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</si>
  <si>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</si>
  <si>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</si>
  <si>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</si>
  <si>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</si>
  <si>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</si>
  <si>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</si>
  <si>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</si>
  <si>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</si>
  <si>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</si>
  <si>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</si>
  <si>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</si>
  <si>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</si>
  <si>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</si>
  <si>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</si>
  <si>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</si>
  <si>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</si>
  <si>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</si>
  <si>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</si>
  <si>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</si>
  <si>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</si>
  <si>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</si>
  <si>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</si>
  <si>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</si>
  <si>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</si>
  <si>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</si>
  <si>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</si>
  <si>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</si>
  <si>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</si>
  <si>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</si>
  <si>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</si>
  <si>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</si>
  <si>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</si>
  <si>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</si>
  <si>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</si>
  <si>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</si>
  <si>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</si>
  <si>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</si>
  <si>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</si>
  <si>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</si>
  <si>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</si>
  <si>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</si>
  <si>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</si>
  <si>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</si>
  <si>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</si>
  <si>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</si>
  <si>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</si>
  <si>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</si>
  <si>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</si>
  <si>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</si>
  <si>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</si>
  <si>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</si>
  <si>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</si>
  <si>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</si>
  <si>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</si>
  <si>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</si>
  <si>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</si>
  <si>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</si>
  <si>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</si>
  <si>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</si>
  <si>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</si>
  <si>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</si>
  <si>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</si>
  <si>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</si>
  <si>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</si>
  <si>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</si>
  <si>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</si>
  <si>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</si>
  <si>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</si>
  <si>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</si>
  <si>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</si>
  <si>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</si>
  <si>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</si>
  <si>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</si>
  <si>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</si>
  <si>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</si>
  <si>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</si>
  <si>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</si>
  <si>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</si>
  <si>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</si>
  <si>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</si>
  <si>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</si>
  <si>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</si>
  <si>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</si>
  <si>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</si>
  <si>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</si>
  <si>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</si>
  <si>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</si>
  <si>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</si>
  <si>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</si>
  <si>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</si>
  <si>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</si>
  <si>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</si>
  <si>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</si>
  <si>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</si>
  <si>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</si>
  <si>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</si>
  <si>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</si>
  <si>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</si>
  <si>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</si>
  <si>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</si>
  <si>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</si>
  <si>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</si>
  <si>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</si>
  <si>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</si>
  <si>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</si>
  <si>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</si>
  <si>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</si>
  <si>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</si>
  <si>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</si>
  <si>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</si>
  <si>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</si>
  <si>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</si>
  <si>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</si>
  <si>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</si>
  <si>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</si>
  <si>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</si>
  <si>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</si>
  <si>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</si>
  <si>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</si>
  <si>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</si>
  <si>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</si>
  <si>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</si>
  <si>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</si>
  <si>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</si>
  <si>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</si>
  <si>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</si>
  <si>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</si>
  <si>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</si>
  <si>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</si>
  <si>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</si>
  <si>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</si>
  <si>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</si>
  <si>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</si>
  <si>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</si>
  <si>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</si>
  <si>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</si>
  <si>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</si>
  <si>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</si>
  <si>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</si>
  <si>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</si>
  <si>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</si>
  <si>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</si>
  <si>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</si>
  <si>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</si>
  <si>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</si>
  <si>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</si>
  <si>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</si>
  <si>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</si>
  <si>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</si>
  <si>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</si>
  <si>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</si>
  <si>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</si>
  <si>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</si>
  <si>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</si>
  <si>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</si>
  <si>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</si>
  <si>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</si>
  <si>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</si>
  <si>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</si>
  <si>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</si>
  <si>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</si>
  <si>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</si>
  <si>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</si>
  <si>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</si>
  <si>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</si>
  <si>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</si>
  <si>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</si>
  <si>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</si>
  <si>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</si>
  <si>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</si>
  <si>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</si>
  <si>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</si>
  <si>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</si>
  <si>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</si>
  <si>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</si>
  <si>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</si>
  <si>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</si>
  <si>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</si>
  <si>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</si>
  <si>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</si>
  <si>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</si>
  <si>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</si>
  <si>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</si>
  <si>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</si>
  <si>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</si>
  <si>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</si>
  <si>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</si>
  <si>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</si>
  <si>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</si>
  <si>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</si>
  <si>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</si>
  <si>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</si>
  <si>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</si>
  <si>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</si>
  <si>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</si>
  <si>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</si>
  <si>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</si>
  <si>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</si>
  <si>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</si>
  <si>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</si>
  <si>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</si>
  <si>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</si>
  <si>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</si>
  <si>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</si>
  <si>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</si>
  <si>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</si>
  <si>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</si>
  <si>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</si>
  <si>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</si>
  <si>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</si>
  <si>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</si>
  <si>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</si>
  <si>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</si>
  <si>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</si>
  <si>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</si>
  <si>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</si>
  <si>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</si>
  <si>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</si>
  <si>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</si>
  <si>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</si>
  <si>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</si>
  <si>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</si>
  <si>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</si>
  <si>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</si>
  <si>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</si>
  <si>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</si>
  <si>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</si>
  <si>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</si>
  <si>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</si>
  <si>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</si>
  <si>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</si>
  <si>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</si>
  <si>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</si>
  <si>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</si>
  <si>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</si>
  <si>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</si>
  <si>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</si>
  <si>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</si>
  <si>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</si>
  <si>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</si>
  <si>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</si>
  <si>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</si>
  <si>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</si>
  <si>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</si>
  <si>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</si>
  <si>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</si>
  <si>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</si>
  <si>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</si>
  <si>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</si>
  <si>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</si>
  <si>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</si>
  <si>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</si>
  <si>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</si>
  <si>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</si>
  <si>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</si>
  <si>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</si>
  <si>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</si>
  <si>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</si>
  <si>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</si>
  <si>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</si>
  <si>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</si>
  <si>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</si>
  <si>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</si>
  <si>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</si>
  <si>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</si>
  <si>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</si>
  <si>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</si>
  <si>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</si>
  <si>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</si>
  <si>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</si>
  <si>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</si>
  <si>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</si>
  <si>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</si>
  <si>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</si>
  <si>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</si>
  <si>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</si>
  <si>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</si>
  <si>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</si>
  <si>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</si>
  <si>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</si>
  <si>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</si>
  <si>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</si>
  <si>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</si>
  <si>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</si>
  <si>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</si>
  <si>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</si>
  <si>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</si>
  <si>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</si>
  <si>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</si>
  <si>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</si>
  <si>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</si>
  <si>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</si>
  <si>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</si>
  <si>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</si>
  <si>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</si>
  <si>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</si>
  <si>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</si>
  <si>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</si>
  <si>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</si>
  <si>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</si>
  <si>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</si>
  <si>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</si>
  <si>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</si>
  <si>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</si>
  <si>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</si>
  <si>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</si>
  <si>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</si>
  <si>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</si>
  <si>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</si>
  <si>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</si>
  <si>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</si>
  <si>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</si>
  <si>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</si>
  <si>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</si>
  <si>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</si>
  <si>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</si>
  <si>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</si>
  <si>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</si>
  <si>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</si>
  <si>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</si>
  <si>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</si>
  <si>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</si>
  <si>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</si>
  <si>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</si>
  <si>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</si>
  <si>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</si>
  <si>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</si>
  <si>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</si>
  <si>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</si>
  <si>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</si>
  <si>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</si>
  <si>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</si>
  <si>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</si>
  <si>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</si>
  <si>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</si>
  <si>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</si>
  <si>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</si>
  <si>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</si>
  <si>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</si>
  <si>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</si>
  <si>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</si>
  <si>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</si>
  <si>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</si>
  <si>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</si>
  <si>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</si>
  <si>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</si>
  <si>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</si>
  <si>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</si>
  <si>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</si>
  <si>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</si>
  <si>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</si>
  <si>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</si>
  <si>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</si>
  <si>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</si>
  <si>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</si>
  <si>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</si>
  <si>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</si>
  <si>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</si>
  <si>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</si>
  <si>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</si>
  <si>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</si>
  <si>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</si>
  <si>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</si>
  <si>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</si>
  <si>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</si>
  <si>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</si>
  <si>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</si>
  <si>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</si>
  <si>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</si>
  <si>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</si>
  <si>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</si>
  <si>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</si>
  <si>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</si>
  <si>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</si>
  <si>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</si>
  <si>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</si>
  <si>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</si>
  <si>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</si>
  <si>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</si>
  <si>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</si>
  <si>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</si>
  <si>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</si>
  <si>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</si>
  <si>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</si>
  <si>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</si>
  <si>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</si>
  <si>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</si>
  <si>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</si>
  <si>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</si>
  <si>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</si>
  <si>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</si>
  <si>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</si>
  <si>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</si>
  <si>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</si>
  <si>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</si>
  <si>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</si>
  <si>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</si>
  <si>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</si>
  <si>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</si>
  <si>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</si>
  <si>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</si>
  <si>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</si>
  <si>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</si>
  <si>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</si>
  <si>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</si>
  <si>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</si>
  <si>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</si>
  <si>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</si>
  <si>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</si>
  <si>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</si>
  <si>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</si>
  <si>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</si>
  <si>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</si>
  <si>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</si>
  <si>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</si>
  <si>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</si>
  <si>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</si>
  <si>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</si>
  <si>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</si>
  <si>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</si>
  <si>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</si>
  <si>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</si>
  <si>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</si>
  <si>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</si>
  <si>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</si>
  <si>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</si>
  <si>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</si>
  <si>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</si>
  <si>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</si>
  <si>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</si>
  <si>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</si>
  <si>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</si>
  <si>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</si>
  <si>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</si>
  <si>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</si>
  <si>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</si>
  <si>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</si>
  <si>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</si>
  <si>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</si>
  <si>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</si>
  <si>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</si>
  <si>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</si>
  <si>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</si>
  <si>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</si>
  <si>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</si>
  <si>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</si>
  <si>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</si>
  <si>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</si>
  <si>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</si>
  <si>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</si>
  <si>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</si>
  <si>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</si>
  <si>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</si>
  <si>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</si>
  <si>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</si>
  <si>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</si>
  <si>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</si>
  <si>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</si>
  <si>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</si>
  <si>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</si>
  <si>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</si>
  <si>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</si>
  <si>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</si>
  <si>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</si>
  <si>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</si>
  <si>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</si>
  <si>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</si>
  <si>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</si>
  <si>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</si>
  <si>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</si>
  <si>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</si>
  <si>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</si>
  <si>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</si>
  <si>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</si>
  <si>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</si>
  <si>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</si>
  <si>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</si>
  <si>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</si>
  <si>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</si>
  <si>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</si>
  <si>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</si>
  <si>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</si>
  <si>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</si>
  <si>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</si>
  <si>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</si>
  <si>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</si>
  <si>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</si>
  <si>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</si>
  <si>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</si>
  <si>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</si>
  <si>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</si>
  <si>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</si>
  <si>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</si>
  <si>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</si>
  <si>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</si>
  <si>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</si>
  <si>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</si>
  <si>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</si>
  <si>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</si>
  <si>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</si>
  <si>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</si>
  <si>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</si>
  <si>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</si>
  <si>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</si>
  <si>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</si>
  <si>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</si>
  <si>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</si>
  <si>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</si>
  <si>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</si>
  <si>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</si>
  <si>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</si>
  <si>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</si>
  <si>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</si>
  <si>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</si>
  <si>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</si>
  <si>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</si>
  <si>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</si>
  <si>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</si>
  <si>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</si>
  <si>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</si>
  <si>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</si>
  <si>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</si>
  <si>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</si>
  <si>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</si>
  <si>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</si>
  <si>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</si>
  <si>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</si>
  <si>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</si>
  <si>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</si>
  <si>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</si>
  <si>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</si>
  <si>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</si>
  <si>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</si>
  <si>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</si>
  <si>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</si>
  <si>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</si>
  <si>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</si>
  <si>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</si>
  <si>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</si>
  <si>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</si>
  <si>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</si>
  <si>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</si>
  <si>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</si>
  <si>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</si>
  <si>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</si>
  <si>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</si>
  <si>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</si>
  <si>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</si>
  <si>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</si>
  <si>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</si>
  <si>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</si>
  <si>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</si>
  <si>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</si>
  <si>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</si>
  <si>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</si>
  <si>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</si>
  <si>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</si>
  <si>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</si>
  <si>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</si>
  <si>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</si>
  <si>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</si>
  <si>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</si>
  <si>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</si>
  <si>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</si>
  <si>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</si>
  <si>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</si>
  <si>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</si>
  <si>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</si>
  <si>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</si>
  <si>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</si>
  <si>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</si>
  <si>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</si>
  <si>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</si>
  <si>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</si>
  <si>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</si>
  <si>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</si>
  <si>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</si>
  <si>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</si>
  <si>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</si>
  <si>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</si>
  <si>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</si>
  <si>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</si>
  <si>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</si>
  <si>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</si>
  <si>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</si>
  <si>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</si>
  <si>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</si>
  <si>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</si>
  <si>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</si>
  <si>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</si>
  <si>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</si>
  <si>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</si>
  <si>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</si>
  <si>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</si>
  <si>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</si>
  <si>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</si>
  <si>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</si>
  <si>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</si>
  <si>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</si>
  <si>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</si>
  <si>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</si>
  <si>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</si>
  <si>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</si>
  <si>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</si>
  <si>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</si>
  <si>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</si>
  <si>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</si>
  <si>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</si>
  <si>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</si>
  <si>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</si>
  <si>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</si>
  <si>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</si>
  <si>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</si>
  <si>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</si>
  <si>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</si>
  <si>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</si>
  <si>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</si>
  <si>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</si>
  <si>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</si>
  <si>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</si>
  <si>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</si>
  <si>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</si>
  <si>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</si>
  <si>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</si>
  <si>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</si>
  <si>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</si>
  <si>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</si>
  <si>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</si>
  <si>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</si>
  <si>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</si>
  <si>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</si>
  <si>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</si>
  <si>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</si>
  <si>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</si>
  <si>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</si>
  <si>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</si>
  <si>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</si>
  <si>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</si>
  <si>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</si>
  <si>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</si>
  <si>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</si>
  <si>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</si>
  <si>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</si>
  <si>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</si>
  <si>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</si>
  <si>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</si>
  <si>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</si>
  <si>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</si>
  <si>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</si>
  <si>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</si>
  <si>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</si>
  <si>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</si>
  <si>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</si>
  <si>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</si>
  <si>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</si>
  <si>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</si>
  <si>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</si>
  <si>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</si>
  <si>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</si>
  <si>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</si>
  <si>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</si>
  <si>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</si>
  <si>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</si>
  <si>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</si>
  <si>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</si>
  <si>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</si>
  <si>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</si>
  <si>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</si>
  <si>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</si>
  <si>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</si>
  <si>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</si>
  <si>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</si>
  <si>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</si>
  <si>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</si>
  <si>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</si>
  <si>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</si>
  <si>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</si>
  <si>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</si>
  <si>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</si>
  <si>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</si>
  <si>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</si>
  <si>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</si>
  <si>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</si>
  <si>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</si>
  <si>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</si>
  <si>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</si>
  <si>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</si>
  <si>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</si>
  <si>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</si>
  <si>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</si>
  <si>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</si>
  <si>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</si>
  <si>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</si>
  <si>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</si>
  <si>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</si>
  <si>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</si>
  <si>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</si>
  <si>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</si>
  <si>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</si>
  <si>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</si>
  <si>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</si>
  <si>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</si>
  <si>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</si>
  <si>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</si>
  <si>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</si>
  <si>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</si>
  <si>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</si>
  <si>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</si>
  <si>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</si>
  <si>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</si>
  <si>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</si>
  <si>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</si>
  <si>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</si>
  <si>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</si>
  <si>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</si>
  <si>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</si>
  <si>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</si>
  <si>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</si>
  <si>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</si>
  <si>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</si>
  <si>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</si>
  <si>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</si>
  <si>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</si>
  <si>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</si>
  <si>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</si>
  <si>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</si>
  <si>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</si>
  <si>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</si>
  <si>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</si>
  <si>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</si>
  <si>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</si>
  <si>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</si>
  <si>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</si>
  <si>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</si>
  <si>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</si>
  <si>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</si>
  <si>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</si>
  <si>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</si>
  <si>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</si>
  <si>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</si>
  <si>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</si>
  <si>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</si>
  <si>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</si>
  <si>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</si>
  <si>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</si>
  <si>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</si>
  <si>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</si>
  <si>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</si>
  <si>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</si>
  <si>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</si>
  <si>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</si>
  <si>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</si>
  <si>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</si>
  <si>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</si>
  <si>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</si>
  <si>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</si>
  <si>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</si>
  <si>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</si>
  <si>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</si>
  <si>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</si>
  <si>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</si>
  <si>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</si>
  <si>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</si>
  <si>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</si>
  <si>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</si>
  <si>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</si>
  <si>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</si>
  <si>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</si>
  <si>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</si>
  <si>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</si>
  <si>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</si>
  <si>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</si>
  <si>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</si>
  <si>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</si>
  <si>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</si>
  <si>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</si>
  <si>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</si>
  <si>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</si>
  <si>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</si>
  <si>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</si>
  <si>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</si>
  <si>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</si>
  <si>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</si>
  <si>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</si>
  <si>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</si>
  <si>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</si>
  <si>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</si>
  <si>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</si>
  <si>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</si>
  <si>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</si>
  <si>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</si>
  <si>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</si>
  <si>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</si>
  <si>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</si>
  <si>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</si>
  <si>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</si>
  <si>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</si>
  <si>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</si>
  <si>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</si>
  <si>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</si>
  <si>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</si>
  <si>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</si>
  <si>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</si>
  <si>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</si>
  <si>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</si>
  <si>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</si>
  <si>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</si>
  <si>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</si>
  <si>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</si>
  <si>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</si>
  <si>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</si>
  <si>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</si>
  <si>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</si>
  <si>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</si>
  <si>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</si>
  <si>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</si>
  <si>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</si>
  <si>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</si>
  <si>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</si>
  <si>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</si>
  <si>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</si>
  <si>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</si>
  <si>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</si>
  <si>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</si>
  <si>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</si>
  <si>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</si>
  <si>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</si>
  <si>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</si>
  <si>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</si>
  <si>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</si>
  <si>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</si>
  <si>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</si>
  <si>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</si>
  <si>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</si>
  <si>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</si>
  <si>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</si>
  <si>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</si>
  <si>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</si>
  <si>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</si>
  <si>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</si>
  <si>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</si>
  <si>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</si>
  <si>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</si>
  <si>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</si>
  <si>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</si>
  <si>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</si>
  <si>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</si>
  <si>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</si>
  <si>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</si>
  <si>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</si>
  <si>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</si>
  <si>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</si>
  <si>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</si>
  <si>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</si>
  <si>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</si>
  <si>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</si>
  <si>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</si>
  <si>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</si>
  <si>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</si>
  <si>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</si>
  <si>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</si>
  <si>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</si>
  <si>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</si>
  <si>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</si>
  <si>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</si>
  <si>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</si>
  <si>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</si>
  <si>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</si>
  <si>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</si>
  <si>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</si>
  <si>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</si>
  <si>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</si>
  <si>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</si>
  <si>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</si>
  <si>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</si>
  <si>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</si>
  <si>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</si>
  <si>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</si>
  <si>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</si>
  <si>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</si>
  <si>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</si>
  <si>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</si>
  <si>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</si>
  <si>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</si>
  <si>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</si>
  <si>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</si>
  <si>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</si>
  <si>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</si>
  <si>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</si>
  <si>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</si>
  <si>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</si>
  <si>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</si>
  <si>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</si>
  <si>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</si>
  <si>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</si>
  <si>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</si>
  <si>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</si>
  <si>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</si>
  <si>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</si>
  <si>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</si>
  <si>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</si>
  <si>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</si>
  <si>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</si>
  <si>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</si>
  <si>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</si>
  <si>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</si>
  <si>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</si>
  <si>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</si>
  <si>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</si>
  <si>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</si>
  <si>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</si>
  <si>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</si>
  <si>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</si>
  <si>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</si>
  <si>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</si>
  <si>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</si>
  <si>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</si>
  <si>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</si>
  <si>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</si>
  <si>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</si>
  <si>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</si>
  <si>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</si>
  <si>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</si>
  <si>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</si>
  <si>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</si>
  <si>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</si>
  <si>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</si>
  <si>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</si>
  <si>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</si>
  <si>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</si>
  <si>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</si>
  <si>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</si>
  <si>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</si>
  <si>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</si>
  <si>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</si>
  <si>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</si>
  <si>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</si>
  <si>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</si>
  <si>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</si>
  <si>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</si>
  <si>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</si>
  <si>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</si>
  <si>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</si>
  <si>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</si>
  <si>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</si>
  <si>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</si>
  <si>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</si>
  <si>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</si>
  <si>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</si>
  <si>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</si>
  <si>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</si>
  <si>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</si>
  <si>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</si>
  <si>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</si>
  <si>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</si>
  <si>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</si>
  <si>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</si>
  <si>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</si>
  <si>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</si>
  <si>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</si>
  <si>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</si>
  <si>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</si>
  <si>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</si>
  <si>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</si>
  <si>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</si>
  <si>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</si>
  <si>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</si>
  <si>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</si>
  <si>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</si>
  <si>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</si>
  <si>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</si>
  <si>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</si>
  <si>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</si>
  <si>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</si>
  <si>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</si>
  <si>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</si>
  <si>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</si>
  <si>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</si>
  <si>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</si>
  <si>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</si>
  <si>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</si>
  <si>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</si>
  <si>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</si>
  <si>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</si>
  <si>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</si>
  <si>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</si>
  <si>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</si>
  <si>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</si>
  <si>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</si>
  <si>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</si>
  <si>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</si>
  <si>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</si>
  <si>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</si>
  <si>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</si>
  <si>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</si>
  <si>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</si>
  <si>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</si>
  <si>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</si>
  <si>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</si>
  <si>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</si>
  <si>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</si>
  <si>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</si>
  <si>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</si>
  <si>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</si>
  <si>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</si>
  <si>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</si>
  <si>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</si>
  <si>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</si>
  <si>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</si>
  <si>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</si>
  <si>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</si>
  <si>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</si>
  <si>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</si>
  <si>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</si>
  <si>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</si>
  <si>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</si>
  <si>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</si>
  <si>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</si>
  <si>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</si>
  <si>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</si>
  <si>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</si>
  <si>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</si>
  <si>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</si>
  <si>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</si>
  <si>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</si>
  <si>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</si>
  <si>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</si>
  <si>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</si>
  <si>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</si>
  <si>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</si>
  <si>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</si>
  <si>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</si>
  <si>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</si>
  <si>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</si>
  <si>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</si>
  <si>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</si>
  <si>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</si>
  <si>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</si>
  <si>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</si>
  <si>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</si>
  <si>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</si>
  <si>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</si>
  <si>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</si>
  <si>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</si>
  <si>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</si>
  <si>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</si>
  <si>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</si>
  <si>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</si>
  <si>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</si>
  <si>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</si>
  <si>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</si>
  <si>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</si>
  <si>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</si>
  <si>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</si>
  <si>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</si>
  <si>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</si>
  <si>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</si>
  <si>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</si>
  <si>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</si>
  <si>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</si>
  <si>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</si>
  <si>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</si>
  <si>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</si>
  <si>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</si>
  <si>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</si>
  <si>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</si>
  <si>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</si>
  <si>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</si>
  <si>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</si>
  <si>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</si>
  <si>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</si>
  <si>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</si>
  <si>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</si>
  <si>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</si>
  <si>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</si>
  <si>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</si>
  <si>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</si>
  <si>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</si>
  <si>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</si>
  <si>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</si>
  <si>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</si>
  <si>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</si>
  <si>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</si>
  <si>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</si>
  <si>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</si>
  <si>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</si>
  <si>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</si>
  <si>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</si>
  <si>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</si>
  <si>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</si>
  <si>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</si>
  <si>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</si>
  <si>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</si>
  <si>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</si>
  <si>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</si>
  <si>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</si>
  <si>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</si>
  <si>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</si>
  <si>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</si>
  <si>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</si>
  <si>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</si>
  <si>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</si>
  <si>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</si>
  <si>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</si>
  <si>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</si>
  <si>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</si>
  <si>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</si>
  <si>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</si>
  <si>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</si>
  <si>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</si>
  <si>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</si>
  <si>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</si>
  <si>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</si>
  <si>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</si>
  <si>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</si>
  <si>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</si>
  <si>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</si>
  <si>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</si>
  <si>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</si>
  <si>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</si>
  <si>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</si>
  <si>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</si>
  <si>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</si>
  <si>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</si>
  <si>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</si>
  <si>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</si>
  <si>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</si>
  <si>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</si>
  <si>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</si>
  <si>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</si>
  <si>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</si>
  <si>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</si>
  <si>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</si>
  <si>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</si>
  <si>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</si>
  <si>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</si>
  <si>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</si>
  <si>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</si>
  <si>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</si>
  <si>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</si>
  <si>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</si>
  <si>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</si>
  <si>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</si>
  <si>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</si>
  <si>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</si>
  <si>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</si>
  <si>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</si>
  <si>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</si>
  <si>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</si>
  <si>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</si>
  <si>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</si>
  <si>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</si>
  <si>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</si>
  <si>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</si>
  <si>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</si>
  <si>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</si>
  <si>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</si>
  <si>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</si>
  <si>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</si>
  <si>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</si>
  <si>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</si>
  <si>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</si>
  <si>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</si>
  <si>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</si>
  <si>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</si>
  <si>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</si>
  <si>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</si>
  <si>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</si>
  <si>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</si>
  <si>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</si>
  <si>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</si>
  <si>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</si>
  <si>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</si>
  <si>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</si>
  <si>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</si>
  <si>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</si>
  <si>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</si>
  <si>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</si>
  <si>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</si>
  <si>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</si>
  <si>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</si>
  <si>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</si>
  <si>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</si>
  <si>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</si>
  <si>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</si>
  <si>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</si>
  <si>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</si>
  <si>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</si>
  <si>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</si>
  <si>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</si>
  <si>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</si>
  <si>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</si>
  <si>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</si>
  <si>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</si>
  <si>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</si>
  <si>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</si>
  <si>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</si>
  <si>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</si>
  <si>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</si>
  <si>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</si>
  <si>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</si>
  <si>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</si>
  <si>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</si>
  <si>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</si>
  <si>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</si>
  <si>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</si>
  <si>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</si>
  <si>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</si>
  <si>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</si>
  <si>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</si>
  <si>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</si>
  <si>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</si>
  <si>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</si>
  <si>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</si>
  <si>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</si>
  <si>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</si>
  <si>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</si>
  <si>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</si>
  <si>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</si>
  <si>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</si>
  <si>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</si>
  <si>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</si>
  <si>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</si>
  <si>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</si>
  <si>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</si>
  <si>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</si>
  <si>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</si>
  <si>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</si>
  <si>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</si>
  <si>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</si>
  <si>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</si>
  <si>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</si>
  <si>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</si>
  <si>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</si>
  <si>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</si>
  <si>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</si>
  <si>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</si>
  <si>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</si>
  <si>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</si>
  <si>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</si>
  <si>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</si>
  <si>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</si>
  <si>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</si>
  <si>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</si>
  <si>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</si>
  <si>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</si>
  <si>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</si>
  <si>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</si>
  <si>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</si>
  <si>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</si>
  <si>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</si>
  <si>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</si>
  <si>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</si>
  <si>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</si>
  <si>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</si>
  <si>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</si>
  <si>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</si>
  <si>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</si>
  <si>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</si>
  <si>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</si>
  <si>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</si>
  <si>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</si>
  <si>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</si>
  <si>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</si>
  <si>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</si>
  <si>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</si>
  <si>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</si>
  <si>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</si>
  <si>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</si>
  <si>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</si>
  <si>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</si>
  <si>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</si>
  <si>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</si>
  <si>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</si>
  <si>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</si>
  <si>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</si>
  <si>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</si>
  <si>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</si>
  <si>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</si>
  <si>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</si>
  <si>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</si>
  <si>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</si>
  <si>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</si>
  <si>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</si>
  <si>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</si>
  <si>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</si>
  <si>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</si>
  <si>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</si>
  <si>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</si>
  <si>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</si>
  <si>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</si>
  <si>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</si>
  <si>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</si>
  <si>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</si>
  <si>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</si>
  <si>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</si>
  <si>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</si>
  <si>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</si>
  <si>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</si>
  <si>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</si>
  <si>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</si>
  <si>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</si>
  <si>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</si>
  <si>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</si>
  <si>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</si>
  <si>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</si>
  <si>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</si>
  <si>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</si>
  <si>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</si>
  <si>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</si>
  <si>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</si>
  <si>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</si>
  <si>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</si>
  <si>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</si>
  <si>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</si>
  <si>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</si>
  <si>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</si>
  <si>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</si>
  <si>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</si>
  <si>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</si>
  <si>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</si>
  <si>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</si>
  <si>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</si>
  <si>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</si>
  <si>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</si>
  <si>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</si>
  <si>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</si>
  <si>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</si>
  <si>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</si>
  <si>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</si>
  <si>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</si>
  <si>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</si>
  <si>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</si>
  <si>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</si>
  <si>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</si>
  <si>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</si>
  <si>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</si>
  <si>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</si>
  <si>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</si>
  <si>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</si>
  <si>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</si>
  <si>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</si>
  <si>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</si>
  <si>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</si>
  <si>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</si>
  <si>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</si>
  <si>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</si>
  <si>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</si>
  <si>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</si>
  <si>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</si>
  <si>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</si>
  <si>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</si>
  <si>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</si>
  <si>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</si>
  <si>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</si>
  <si>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</si>
  <si>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</si>
  <si>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</si>
  <si>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</si>
  <si>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</si>
  <si>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</si>
  <si>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</si>
  <si>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</si>
  <si>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</si>
  <si>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</si>
  <si>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</si>
  <si>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</si>
  <si>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</si>
  <si>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</si>
  <si>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</si>
  <si>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</si>
  <si>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</si>
  <si>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</si>
  <si>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</si>
  <si>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</si>
  <si>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</si>
  <si>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</si>
  <si>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</si>
  <si>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</si>
  <si>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</si>
  <si>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</si>
  <si>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</si>
  <si>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</si>
  <si>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</si>
  <si>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</si>
  <si>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</si>
  <si>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</si>
  <si>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</si>
  <si>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</si>
  <si>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</si>
  <si>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</si>
  <si>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</si>
  <si>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</si>
  <si>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</si>
  <si>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</si>
  <si>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</si>
  <si>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</si>
  <si>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</si>
  <si>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</si>
  <si>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</si>
  <si>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</si>
  <si>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</si>
  <si>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</si>
  <si>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</si>
  <si>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</si>
  <si>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</si>
  <si>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</si>
  <si>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</si>
  <si>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</si>
  <si>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</si>
  <si>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</si>
  <si>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</si>
  <si>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</si>
  <si>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</si>
  <si>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</si>
  <si>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</si>
  <si>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</si>
  <si>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</si>
  <si>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</si>
  <si>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</si>
  <si>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</si>
  <si>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</si>
  <si>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</si>
  <si>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</si>
  <si>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</si>
  <si>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</si>
  <si>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</si>
  <si>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</si>
  <si>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</si>
  <si>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</si>
  <si>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</si>
  <si>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</si>
  <si>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</si>
  <si>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</si>
  <si>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</si>
  <si>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</si>
  <si>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</si>
  <si>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</si>
  <si>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</si>
  <si>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</si>
  <si>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</si>
  <si>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</si>
  <si>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</si>
  <si>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</si>
  <si>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</si>
  <si>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</si>
  <si>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</si>
  <si>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</si>
  <si>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</si>
  <si>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</si>
  <si>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</si>
  <si>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</si>
  <si>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</si>
  <si>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</si>
  <si>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</si>
  <si>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</si>
  <si>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</si>
  <si>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</si>
  <si>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</si>
  <si>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</si>
  <si>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</si>
  <si>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</si>
  <si>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</si>
  <si>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</si>
  <si>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</si>
  <si>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</si>
  <si>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</si>
  <si>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</si>
  <si>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</si>
  <si>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</si>
  <si>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</si>
  <si>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</si>
  <si>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</si>
  <si>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</si>
  <si>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</si>
  <si>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</si>
  <si>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</si>
  <si>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</si>
  <si>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</si>
  <si>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</si>
  <si>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</si>
  <si>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</si>
  <si>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</si>
  <si>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</si>
  <si>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</si>
  <si>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</si>
  <si>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</si>
  <si>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</si>
  <si>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</si>
  <si>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</si>
  <si>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</si>
  <si>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</si>
  <si>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</si>
  <si>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</si>
  <si>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</si>
  <si>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</si>
  <si>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</si>
  <si>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</si>
  <si>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</si>
  <si>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</si>
  <si>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</si>
  <si>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</si>
  <si>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</si>
  <si>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</si>
  <si>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</si>
  <si>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</si>
  <si>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</si>
  <si>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</si>
  <si>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</si>
  <si>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</si>
  <si>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</si>
  <si>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</si>
  <si>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</si>
  <si>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</si>
  <si>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</si>
  <si>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</si>
  <si>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</si>
  <si>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</si>
  <si>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</si>
  <si>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</si>
  <si>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</si>
  <si>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</si>
  <si>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</si>
  <si>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</si>
  <si>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</si>
  <si>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</si>
  <si>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</si>
  <si>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</si>
  <si>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</si>
  <si>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</si>
  <si>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</si>
  <si>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</si>
  <si>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</si>
  <si>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</si>
  <si>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</si>
  <si>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</si>
  <si>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</si>
  <si>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</si>
  <si>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</si>
  <si>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</si>
  <si>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</si>
  <si>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</si>
  <si>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</si>
  <si>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</si>
  <si>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</si>
  <si>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</si>
  <si>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</si>
  <si>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</si>
  <si>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</si>
  <si>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</si>
  <si>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</si>
  <si>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</si>
  <si>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</si>
  <si>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</si>
  <si>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</si>
  <si>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</si>
  <si>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</si>
  <si>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</si>
  <si>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</si>
  <si>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</si>
  <si>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</si>
  <si>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</si>
  <si>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</si>
  <si>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</si>
  <si>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</si>
  <si>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</si>
  <si>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</si>
  <si>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</si>
  <si>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</si>
  <si>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</si>
  <si>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</si>
  <si>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</si>
  <si>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</si>
  <si>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</si>
  <si>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</si>
  <si>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</si>
  <si>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</si>
  <si>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</si>
  <si>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</si>
  <si>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</si>
  <si>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</si>
  <si>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</si>
  <si>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</si>
  <si>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</si>
  <si>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</si>
  <si>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</si>
  <si>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</si>
  <si>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</si>
  <si>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</si>
  <si>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</si>
  <si>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</si>
  <si>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</si>
  <si>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</si>
  <si>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</si>
  <si>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</si>
  <si>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</si>
  <si>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</si>
  <si>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</si>
  <si>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</si>
  <si>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</si>
  <si>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</si>
  <si>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</si>
  <si>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</si>
  <si>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</si>
  <si>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</si>
  <si>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</si>
  <si>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</si>
  <si>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</si>
  <si>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</si>
  <si>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</si>
  <si>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</si>
  <si>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</si>
  <si>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</si>
  <si>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</si>
  <si>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</si>
  <si>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</si>
  <si>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</si>
  <si>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</si>
  <si>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</si>
  <si>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</si>
  <si>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</si>
  <si>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</si>
  <si>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</si>
  <si>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</si>
  <si>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</si>
  <si>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</si>
  <si>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</si>
  <si>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</si>
  <si>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</si>
  <si>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</si>
  <si>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</si>
  <si>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</si>
  <si>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</si>
  <si>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</si>
  <si>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</si>
  <si>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</si>
  <si>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</si>
  <si>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</si>
  <si>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</si>
  <si>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</si>
  <si>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</si>
  <si>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</si>
  <si>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</si>
  <si>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</si>
  <si>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</si>
  <si>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</si>
  <si>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</si>
  <si>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</si>
  <si>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</si>
  <si>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</si>
  <si>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</si>
  <si>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</si>
  <si>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</si>
  <si>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</si>
  <si>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</si>
  <si>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</si>
  <si>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</si>
  <si>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</si>
  <si>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</si>
  <si>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</si>
  <si>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</si>
  <si>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</si>
  <si>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</si>
  <si>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</si>
  <si>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</si>
  <si>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</si>
  <si>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</si>
  <si>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</si>
  <si>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</si>
  <si>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</si>
  <si>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</si>
  <si>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</si>
  <si>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</si>
  <si>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</si>
  <si>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</si>
  <si>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</si>
  <si>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</si>
  <si>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</si>
  <si>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</si>
  <si>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</si>
  <si>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</si>
  <si>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</si>
  <si>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</si>
  <si>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</si>
  <si>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</si>
  <si>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</si>
  <si>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</si>
  <si>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</si>
  <si>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</si>
  <si>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</si>
  <si>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</si>
  <si>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</si>
  <si>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</si>
  <si>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</si>
  <si>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</si>
  <si>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</si>
  <si>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</si>
  <si>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</si>
  <si>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</si>
  <si>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</si>
  <si>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</si>
  <si>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</si>
  <si>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</si>
  <si>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</si>
  <si>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</si>
  <si>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</si>
  <si>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</si>
  <si>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</si>
  <si>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</si>
  <si>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</si>
  <si>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</si>
  <si>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</si>
  <si>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</si>
  <si>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</si>
  <si>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</si>
  <si>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</si>
  <si>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</si>
  <si>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</si>
  <si>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</si>
  <si>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</si>
  <si>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</si>
  <si>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</si>
  <si>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</si>
  <si>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</si>
  <si>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</si>
  <si>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</si>
  <si>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</si>
  <si>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</si>
  <si>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</si>
  <si>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</si>
  <si>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</si>
  <si>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</si>
  <si>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</si>
  <si>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</si>
  <si>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</si>
  <si>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</si>
  <si>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</si>
  <si>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</si>
  <si>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</si>
  <si>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</si>
  <si>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</si>
  <si>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</si>
  <si>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</si>
  <si>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</si>
  <si>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</si>
  <si>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</si>
  <si>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</si>
  <si>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</si>
  <si>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</si>
  <si>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</si>
  <si>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</si>
  <si>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</si>
  <si>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</si>
  <si>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</si>
  <si>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</si>
  <si>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</si>
  <si>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</si>
  <si>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</si>
  <si>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</si>
  <si>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</si>
  <si>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</si>
  <si>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</si>
  <si>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</si>
  <si>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</si>
  <si>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</si>
  <si>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</si>
  <si>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</si>
  <si>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</si>
  <si>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</si>
  <si>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</si>
  <si>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</si>
  <si>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</si>
  <si>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</si>
  <si>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</si>
  <si>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</si>
  <si>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</si>
  <si>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</si>
  <si>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</si>
  <si>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</si>
  <si>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</si>
  <si>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</si>
  <si>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</si>
  <si>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</si>
  <si>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</si>
  <si>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</si>
  <si>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</si>
  <si>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</si>
  <si>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</si>
  <si>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</si>
  <si>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</si>
  <si>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</si>
  <si>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</si>
  <si>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</si>
  <si>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</si>
  <si>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</si>
  <si>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</si>
  <si>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</si>
  <si>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</si>
  <si>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</si>
  <si>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</si>
  <si>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</si>
  <si>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</si>
  <si>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</si>
  <si>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</si>
  <si>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</si>
  <si>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</si>
  <si>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</si>
  <si>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</si>
  <si>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</si>
  <si>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</si>
  <si>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</si>
  <si>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</si>
  <si>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</si>
  <si>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</si>
  <si>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</si>
  <si>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</si>
  <si>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</si>
  <si>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</si>
  <si>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</si>
  <si>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</si>
  <si>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</si>
  <si>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</si>
  <si>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</si>
  <si>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</si>
  <si>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</si>
  <si>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</si>
  <si>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</si>
  <si>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</si>
  <si>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</si>
  <si>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</si>
  <si>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</si>
  <si>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</si>
  <si>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</si>
  <si>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</si>
  <si>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</si>
  <si>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</si>
  <si>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</si>
  <si>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</si>
  <si>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</si>
  <si>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</si>
  <si>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</si>
  <si>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</si>
  <si>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</si>
  <si>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</si>
  <si>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</si>
  <si>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</si>
  <si>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</si>
  <si>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</si>
  <si>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</si>
  <si>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</si>
  <si>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</si>
  <si>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</si>
  <si>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</si>
  <si>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</si>
  <si>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</si>
  <si>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</si>
  <si>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</si>
  <si>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</si>
  <si>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</si>
  <si>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</si>
  <si>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</si>
  <si>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</si>
  <si>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</si>
  <si>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</si>
  <si>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</si>
  <si>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</si>
  <si>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</si>
  <si>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</si>
  <si>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</si>
  <si>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</si>
  <si>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</si>
  <si>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</si>
  <si>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</si>
  <si>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</si>
  <si>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</si>
  <si>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</si>
  <si>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</si>
  <si>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</si>
  <si>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</si>
  <si>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</si>
  <si>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</si>
  <si>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</si>
  <si>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</si>
  <si>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</si>
  <si>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</si>
  <si>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</si>
  <si>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</si>
  <si>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</si>
  <si>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</si>
  <si>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</si>
  <si>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</si>
  <si>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</si>
  <si>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</si>
  <si>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</si>
  <si>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</si>
  <si>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</si>
  <si>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</si>
  <si>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</si>
  <si>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</si>
  <si>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</si>
  <si>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</si>
  <si>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</si>
  <si>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</si>
  <si>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</si>
  <si>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</si>
  <si>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</si>
  <si>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</si>
  <si>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</si>
  <si>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</si>
  <si>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</si>
  <si>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</si>
  <si>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</si>
  <si>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</si>
  <si>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</si>
  <si>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</si>
  <si>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</si>
  <si>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</si>
  <si>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</si>
  <si>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</si>
  <si>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</si>
  <si>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</si>
  <si>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</si>
  <si>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</si>
  <si>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</si>
  <si>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</si>
  <si>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</si>
  <si>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</si>
  <si>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</si>
  <si>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</si>
  <si>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</si>
  <si>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</si>
  <si>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</si>
  <si>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</si>
  <si>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</si>
  <si>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</si>
  <si>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</si>
  <si>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</si>
  <si>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</si>
  <si>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</si>
  <si>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</si>
  <si>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</si>
  <si>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</si>
  <si>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</si>
  <si>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</si>
  <si>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</si>
  <si>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</si>
  <si>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</si>
  <si>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</si>
  <si>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</si>
  <si>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</si>
  <si>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</si>
  <si>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</si>
  <si>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</si>
  <si>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</si>
  <si>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</si>
  <si>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</si>
  <si>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</si>
  <si>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</si>
  <si>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</si>
  <si>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</si>
  <si>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</si>
  <si>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</si>
  <si>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</si>
  <si>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</si>
  <si>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</si>
  <si>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</si>
  <si>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</si>
  <si>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</si>
  <si>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</si>
  <si>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</si>
  <si>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</si>
  <si>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</si>
  <si>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</si>
  <si>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</si>
  <si>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</si>
  <si>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</si>
  <si>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</si>
  <si>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</si>
  <si>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</si>
  <si>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</si>
  <si>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</si>
  <si>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</si>
  <si>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</si>
  <si>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</si>
  <si>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</si>
  <si>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</si>
  <si>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</si>
  <si>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</si>
  <si>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</si>
  <si>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</si>
  <si>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</si>
  <si>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</si>
  <si>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</si>
  <si>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</si>
  <si>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</si>
  <si>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</si>
  <si>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</si>
  <si>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</si>
  <si>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</si>
  <si>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</si>
  <si>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</si>
  <si>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</si>
  <si>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</si>
  <si>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</si>
  <si>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</si>
  <si>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</si>
  <si>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</si>
  <si>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</si>
  <si>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</si>
  <si>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</si>
  <si>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</si>
  <si>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</si>
  <si>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</si>
  <si>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</si>
  <si>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</si>
  <si>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</si>
  <si>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</si>
  <si>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</si>
  <si>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</si>
  <si>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</si>
  <si>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</si>
  <si>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</si>
  <si>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</si>
  <si>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</si>
  <si>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</si>
  <si>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</si>
  <si>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</si>
  <si>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</si>
  <si>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</si>
  <si>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</si>
  <si>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</si>
  <si>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</si>
  <si>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</si>
  <si>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</si>
  <si>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</si>
  <si>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</si>
  <si>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</si>
  <si>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</si>
  <si>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</si>
  <si>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</si>
  <si>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</si>
  <si>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</si>
  <si>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</si>
  <si>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</si>
  <si>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</si>
  <si>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</si>
  <si>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</si>
  <si>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</si>
  <si>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</si>
  <si>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</si>
  <si>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</si>
  <si>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</si>
  <si>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</si>
  <si>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</si>
  <si>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</si>
  <si>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</si>
  <si>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</si>
  <si>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</si>
  <si>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</si>
  <si>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</si>
  <si>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</si>
  <si>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</si>
  <si>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</si>
  <si>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</si>
  <si>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</si>
  <si>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</si>
  <si>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</si>
  <si>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</si>
  <si>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</si>
  <si>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</si>
  <si>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</si>
  <si>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</si>
  <si>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</si>
  <si>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</si>
  <si>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</si>
  <si>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</si>
  <si>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</si>
  <si>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</si>
  <si>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</si>
  <si>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</si>
  <si>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</si>
  <si>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</si>
  <si>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</si>
  <si>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</si>
  <si>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</si>
  <si>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</si>
  <si>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</si>
  <si>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</si>
  <si>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</si>
  <si>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</si>
  <si>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</si>
  <si>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</si>
  <si>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</si>
  <si>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</si>
  <si>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</si>
  <si>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</si>
  <si>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</si>
  <si>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</si>
  <si>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</si>
  <si>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</si>
  <si>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</si>
  <si>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</si>
  <si>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</si>
  <si>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</si>
  <si>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</si>
  <si>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</si>
  <si>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</si>
  <si>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</si>
  <si>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</si>
  <si>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</si>
  <si>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</si>
  <si>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</si>
  <si>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</si>
  <si>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</si>
  <si>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</si>
  <si>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</si>
  <si>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</si>
  <si>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</si>
  <si>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</si>
  <si>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</si>
  <si>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</si>
  <si>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</si>
  <si>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</si>
  <si>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</si>
  <si>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</si>
  <si>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</si>
  <si>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</si>
  <si>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</si>
  <si>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</si>
  <si>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</si>
  <si>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</si>
  <si>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</si>
  <si>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</si>
  <si>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</si>
  <si>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</si>
  <si>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</si>
  <si>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</si>
  <si>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</si>
  <si>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</si>
  <si>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</si>
  <si>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</si>
  <si>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</si>
  <si>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</si>
  <si>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</si>
  <si>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</si>
  <si>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</si>
  <si>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</si>
  <si>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</si>
  <si>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</si>
  <si>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</si>
  <si>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</si>
  <si>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</si>
  <si>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</si>
  <si>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</si>
  <si>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</si>
  <si>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</si>
  <si>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</si>
  <si>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</si>
  <si>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</si>
  <si>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</si>
  <si>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</si>
  <si>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</si>
  <si>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</si>
  <si>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</si>
  <si>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</si>
  <si>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</si>
  <si>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</si>
  <si>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</si>
  <si>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</si>
  <si>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</si>
  <si>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</si>
  <si>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</si>
  <si>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</si>
  <si>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</si>
  <si>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</si>
  <si>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</si>
  <si>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</si>
  <si>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</si>
  <si>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</si>
  <si>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</si>
  <si>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</si>
  <si>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</si>
  <si>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</si>
  <si>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</si>
  <si>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</si>
  <si>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</si>
  <si>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</si>
  <si>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</si>
  <si>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</si>
  <si>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</si>
  <si>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</si>
  <si>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</si>
  <si>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</si>
  <si>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</si>
  <si>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</si>
  <si>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</si>
  <si>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</si>
  <si>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</si>
  <si>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</si>
  <si>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</si>
  <si>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</si>
  <si>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</si>
  <si>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</si>
  <si>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</si>
  <si>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</si>
  <si>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</si>
  <si>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</si>
  <si>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</si>
  <si>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</si>
  <si>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</si>
  <si>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</si>
  <si>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</si>
  <si>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</si>
  <si>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</si>
  <si>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</si>
  <si>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</si>
  <si>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</si>
  <si>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</si>
  <si>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</si>
  <si>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</si>
  <si>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</si>
  <si>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</si>
  <si>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</si>
  <si>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</si>
  <si>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</si>
  <si>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</si>
  <si>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</si>
  <si>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</si>
  <si>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</si>
  <si>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</si>
  <si>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</si>
  <si>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</si>
  <si>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</si>
  <si>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</si>
  <si>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</si>
  <si>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</si>
  <si>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</si>
  <si>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</si>
  <si>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</si>
  <si>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</si>
  <si>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</si>
  <si>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</si>
  <si>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</si>
  <si>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</si>
  <si>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</si>
  <si>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</si>
  <si>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</si>
  <si>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</si>
  <si>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</si>
  <si>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</si>
  <si>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</si>
  <si>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</si>
  <si>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</si>
  <si>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</si>
  <si>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</si>
  <si>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</si>
  <si>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</si>
  <si>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</si>
  <si>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</si>
  <si>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</si>
  <si>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</si>
  <si>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</si>
  <si>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</si>
  <si>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</si>
  <si>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</si>
  <si>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</si>
  <si>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</si>
  <si>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</si>
  <si>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</si>
  <si>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</si>
  <si>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</si>
  <si>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</si>
  <si>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</si>
  <si>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</si>
  <si>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</si>
  <si>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</si>
  <si>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</si>
  <si>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</si>
  <si>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</si>
  <si>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</si>
  <si>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</si>
  <si>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</si>
  <si>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</si>
  <si>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</si>
  <si>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</si>
  <si>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</si>
  <si>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</si>
  <si>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</si>
  <si>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</si>
  <si>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</si>
  <si>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</si>
  <si>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</si>
  <si>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</si>
  <si>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</si>
  <si>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</si>
  <si>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</si>
  <si>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</si>
  <si>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</si>
  <si>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</si>
  <si>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</si>
  <si>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</si>
  <si>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</si>
  <si>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</si>
  <si>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</si>
  <si>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</si>
  <si>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</si>
  <si>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</si>
  <si>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</si>
  <si>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</si>
  <si>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</si>
  <si>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</si>
  <si>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</si>
  <si>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</si>
  <si>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</si>
  <si>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</si>
  <si>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</si>
  <si>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</si>
  <si>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</si>
  <si>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</si>
  <si>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</si>
  <si>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</si>
  <si>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</si>
  <si>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</si>
  <si>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</si>
  <si>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</si>
  <si>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</si>
  <si>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</si>
  <si>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</si>
  <si>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</si>
  <si>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</si>
  <si>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</si>
  <si>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</si>
  <si>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</si>
  <si>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</si>
  <si>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</si>
  <si>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</si>
  <si>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</si>
  <si>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</si>
  <si>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</si>
  <si>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</si>
  <si>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</si>
  <si>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</si>
  <si>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</si>
  <si>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</si>
  <si>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</si>
  <si>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</si>
  <si>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</si>
  <si>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</si>
  <si>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</si>
  <si>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</si>
  <si>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</si>
  <si>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</si>
  <si>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</si>
  <si>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</si>
  <si>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</si>
  <si>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</si>
  <si>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</si>
  <si>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</si>
  <si>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</si>
  <si>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</si>
  <si>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</si>
  <si>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</si>
  <si>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</si>
  <si>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</si>
  <si>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</si>
  <si>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</si>
  <si>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</si>
  <si>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</si>
  <si>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</si>
  <si>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</si>
  <si>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</si>
  <si>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</si>
  <si>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</si>
  <si>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</si>
  <si>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</si>
  <si>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</si>
  <si>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</si>
  <si>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</si>
  <si>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</si>
  <si>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</si>
  <si>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</si>
  <si>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</si>
  <si>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</si>
  <si>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</si>
  <si>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</si>
  <si>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</si>
  <si>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</si>
  <si>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</si>
  <si>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</si>
  <si>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</si>
  <si>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</si>
  <si>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</si>
  <si>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</si>
  <si>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</si>
  <si>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</si>
  <si>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</si>
  <si>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</si>
  <si>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</si>
  <si>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</si>
  <si>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</si>
  <si>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</si>
  <si>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</si>
  <si>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</si>
  <si>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</si>
  <si>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</si>
  <si>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</si>
  <si>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</si>
  <si>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</si>
  <si>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</si>
  <si>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</si>
  <si>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</si>
  <si>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</si>
  <si>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</si>
  <si>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</si>
  <si>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</si>
  <si>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</si>
  <si>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</si>
  <si>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</si>
  <si>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</si>
  <si>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</si>
  <si>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</si>
  <si>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</si>
  <si>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</si>
  <si>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</si>
  <si>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</si>
  <si>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</si>
  <si>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</si>
  <si>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</si>
  <si>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</si>
  <si>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</si>
  <si>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</si>
  <si>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</si>
  <si>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</si>
  <si>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</si>
  <si>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</si>
  <si>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</si>
  <si>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</si>
  <si>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</si>
  <si>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</si>
  <si>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</si>
  <si>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</si>
  <si>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</si>
  <si>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</si>
  <si>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</si>
  <si>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</si>
  <si>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</si>
  <si>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</si>
  <si>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</si>
  <si>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</si>
  <si>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</si>
  <si>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</si>
  <si>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</si>
  <si>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</si>
  <si>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</si>
  <si>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</si>
  <si>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</si>
  <si>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</si>
  <si>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</si>
  <si>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</si>
  <si>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</si>
  <si>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</si>
  <si>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</si>
  <si>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</si>
  <si>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</si>
  <si>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</si>
  <si>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</si>
  <si>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</si>
  <si>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</si>
  <si>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</si>
  <si>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</si>
  <si>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</si>
  <si>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</si>
  <si>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</si>
  <si>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</si>
  <si>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</si>
  <si>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</si>
  <si>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</si>
  <si>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</si>
  <si>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</si>
  <si>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</si>
  <si>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</si>
  <si>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</si>
  <si>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</si>
  <si>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</si>
  <si>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</si>
  <si>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</si>
  <si>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</si>
  <si>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</si>
  <si>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</si>
  <si>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</si>
  <si>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</si>
  <si>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</si>
  <si>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</si>
  <si>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</si>
  <si>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</si>
  <si>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</si>
  <si>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</si>
  <si>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</si>
  <si>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</si>
  <si>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</si>
  <si>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</si>
  <si>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</si>
  <si>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</si>
  <si>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</si>
  <si>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</si>
  <si>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</si>
  <si>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</si>
  <si>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</si>
  <si>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</si>
  <si>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</si>
  <si>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</si>
  <si>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</si>
  <si>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</si>
  <si>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</si>
  <si>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</si>
  <si>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</si>
  <si>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</si>
  <si>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</si>
  <si>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</si>
  <si>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</si>
  <si>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</si>
  <si>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</si>
  <si>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</si>
  <si>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</si>
  <si>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</si>
  <si>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</si>
  <si>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</si>
  <si>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</si>
  <si>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</si>
  <si>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</si>
  <si>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</si>
  <si>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</si>
  <si>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</si>
  <si>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</si>
  <si>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</si>
  <si>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</si>
  <si>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</si>
  <si>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</si>
  <si>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</si>
  <si>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</si>
  <si>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</si>
  <si>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</si>
  <si>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</si>
  <si>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</si>
  <si>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</si>
  <si>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</si>
  <si>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</si>
  <si>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</si>
  <si>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</si>
  <si>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</si>
  <si>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</si>
  <si>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</si>
  <si>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</si>
  <si>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</si>
  <si>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</si>
  <si>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</si>
  <si>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</si>
  <si>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</si>
  <si>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</si>
  <si>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</si>
  <si>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</si>
  <si>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</si>
  <si>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</si>
  <si>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</si>
  <si>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</si>
  <si>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</si>
  <si>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</si>
  <si>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</si>
  <si>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</si>
  <si>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</si>
  <si>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</si>
  <si>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</si>
  <si>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</si>
  <si>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</si>
  <si>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</si>
  <si>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</si>
  <si>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</si>
  <si>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</si>
  <si>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</si>
  <si>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</si>
  <si>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</si>
  <si>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</si>
  <si>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</si>
  <si>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</si>
  <si>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</si>
  <si>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</si>
  <si>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</si>
  <si>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</si>
  <si>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</si>
  <si>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</si>
  <si>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</si>
  <si>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</si>
  <si>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</si>
  <si>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</si>
  <si>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</si>
  <si>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</si>
  <si>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</si>
  <si>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</si>
  <si>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</si>
  <si>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</si>
  <si>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</si>
  <si>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</si>
  <si>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</si>
  <si>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</si>
  <si>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</si>
  <si>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</si>
  <si>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</si>
  <si>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</si>
  <si>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</si>
  <si>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</si>
  <si>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</si>
  <si>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</si>
  <si>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</si>
  <si>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</si>
  <si>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</si>
  <si>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</si>
  <si>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</si>
  <si>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</si>
  <si>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</si>
  <si>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</si>
  <si>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</si>
  <si>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</si>
  <si>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</si>
  <si>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</si>
  <si>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</si>
  <si>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</si>
  <si>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</si>
  <si>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</si>
  <si>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</si>
  <si>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</si>
  <si>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</si>
  <si>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</si>
  <si>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</si>
  <si>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</si>
  <si>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</si>
  <si>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</si>
  <si>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</si>
  <si>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</si>
  <si>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</si>
  <si>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</si>
  <si>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</si>
  <si>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</si>
  <si>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</si>
  <si>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</si>
  <si>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</si>
  <si>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</si>
  <si>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</si>
  <si>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</si>
  <si>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</si>
  <si>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</si>
  <si>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</si>
  <si>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</si>
  <si>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</si>
  <si>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</si>
  <si>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</si>
  <si>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</si>
  <si>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</si>
  <si>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</si>
  <si>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</si>
  <si>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</si>
  <si>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</si>
  <si>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</si>
  <si>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</si>
  <si>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</si>
  <si>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</si>
  <si>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</si>
  <si>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</si>
  <si>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</si>
  <si>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</si>
  <si>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</si>
  <si>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</si>
  <si>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</si>
  <si>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</si>
  <si>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</si>
  <si>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</si>
  <si>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</si>
  <si>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</si>
  <si>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</si>
  <si>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</si>
  <si>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</si>
  <si>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</si>
  <si>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</si>
  <si>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</si>
  <si>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</si>
  <si>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</si>
  <si>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</si>
  <si>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</si>
  <si>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</si>
  <si>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</si>
  <si>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</si>
  <si>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</si>
  <si>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</si>
  <si>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</si>
  <si>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</si>
  <si>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</si>
  <si>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</si>
  <si>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</si>
  <si>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</si>
  <si>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</si>
  <si>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</si>
  <si>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</si>
  <si>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</si>
  <si>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</si>
  <si>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</si>
  <si>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</si>
  <si>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</si>
  <si>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</si>
  <si>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</si>
  <si>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</si>
  <si>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</si>
  <si>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</si>
  <si>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</si>
  <si>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</si>
  <si>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</si>
  <si>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</si>
  <si>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</si>
  <si>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</si>
  <si>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</si>
  <si>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</si>
  <si>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</si>
  <si>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</si>
  <si>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</si>
  <si>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</si>
  <si>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</si>
  <si>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</si>
  <si>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</si>
  <si>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</si>
  <si>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</si>
  <si>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</si>
  <si>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</si>
  <si>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</si>
  <si>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</si>
  <si>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</si>
  <si>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</si>
  <si>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</si>
  <si>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</si>
  <si>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</si>
  <si>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</si>
  <si>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</si>
  <si>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</si>
  <si>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</si>
  <si>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</si>
  <si>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</si>
  <si>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</si>
  <si>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</si>
  <si>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</si>
  <si>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</si>
  <si>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</si>
  <si>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</si>
  <si>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</si>
  <si>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</si>
  <si>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</si>
  <si>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</si>
  <si>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</si>
  <si>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</si>
  <si>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</si>
  <si>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</si>
  <si>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</si>
  <si>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</si>
  <si>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</si>
  <si>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</si>
  <si>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</si>
  <si>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</si>
  <si>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</si>
  <si>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</si>
  <si>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</si>
  <si>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</si>
  <si>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</si>
  <si>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</si>
  <si>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</si>
  <si>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</si>
  <si>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</si>
  <si>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</si>
  <si>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</si>
  <si>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</si>
  <si>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</si>
  <si>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</si>
  <si>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</si>
  <si>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</si>
  <si>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</si>
  <si>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</si>
  <si>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</si>
  <si>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</si>
  <si>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</si>
  <si>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</si>
  <si>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</si>
  <si>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</si>
  <si>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</si>
  <si>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</si>
  <si>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</si>
  <si>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</si>
  <si>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</si>
  <si>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</si>
  <si>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</si>
  <si>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</si>
  <si>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</si>
  <si>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</si>
  <si>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</si>
  <si>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</si>
  <si>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</si>
  <si>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</si>
  <si>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</si>
  <si>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</si>
  <si>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</si>
  <si>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</si>
  <si>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</si>
  <si>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</si>
  <si>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</si>
  <si>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</si>
  <si>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</si>
  <si>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</si>
  <si>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</si>
  <si>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</si>
  <si>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</si>
  <si>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</si>
  <si>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</si>
  <si>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</si>
  <si>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</si>
  <si>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</si>
  <si>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</si>
  <si>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</si>
  <si>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</si>
  <si>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</si>
  <si>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</si>
  <si>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</si>
  <si>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</si>
  <si>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</si>
  <si>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</si>
  <si>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</si>
  <si>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</si>
  <si>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</si>
  <si>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</si>
  <si>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</si>
  <si>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</si>
  <si>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</si>
  <si>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</si>
  <si>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</si>
  <si>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</si>
  <si>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</si>
  <si>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</si>
  <si>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</si>
  <si>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</si>
  <si>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</si>
  <si>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</si>
  <si>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</si>
  <si>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</si>
  <si>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</si>
  <si>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</si>
  <si>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</si>
  <si>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</si>
  <si>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</si>
  <si>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</si>
  <si>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</si>
  <si>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</si>
  <si>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</si>
  <si>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</si>
  <si>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</si>
  <si>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</si>
  <si>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</si>
  <si>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</si>
  <si>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</si>
  <si>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</si>
  <si>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</si>
  <si>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</si>
  <si>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</si>
  <si>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</si>
  <si>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</si>
  <si>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</si>
  <si>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</si>
  <si>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</si>
  <si>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</si>
  <si>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</si>
  <si>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</si>
  <si>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</si>
  <si>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</si>
  <si>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</si>
  <si>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</si>
  <si>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</si>
  <si>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</si>
  <si>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</si>
  <si>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</si>
  <si>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</si>
  <si>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</si>
  <si>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</si>
  <si>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</si>
  <si>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</si>
  <si>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</si>
  <si>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</si>
  <si>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</si>
  <si>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</si>
  <si>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</si>
  <si>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</si>
  <si>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</si>
  <si>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</si>
  <si>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</si>
  <si>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</si>
  <si>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</si>
  <si>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</si>
  <si>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</si>
  <si>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</si>
  <si>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</si>
  <si>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</si>
  <si>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</si>
  <si>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</si>
  <si>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</si>
  <si>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</si>
  <si>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</si>
  <si>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</si>
  <si>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</si>
  <si>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</si>
  <si>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</si>
  <si>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</si>
  <si>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</si>
  <si>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</si>
  <si>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</si>
  <si>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</si>
  <si>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</si>
  <si>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</si>
  <si>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</si>
  <si>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</si>
  <si>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</si>
  <si>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</si>
  <si>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</si>
  <si>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</si>
  <si>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</si>
  <si>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</si>
  <si>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</si>
  <si>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</si>
  <si>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</si>
  <si>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</si>
  <si>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</si>
  <si>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</si>
  <si>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</si>
  <si>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</si>
  <si>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</si>
  <si>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</si>
  <si>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</si>
  <si>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</si>
  <si>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</si>
  <si>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</si>
  <si>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</si>
  <si>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</si>
  <si>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</si>
  <si>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</si>
  <si>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</si>
  <si>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</si>
  <si>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</si>
  <si>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</si>
  <si>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</si>
  <si>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</si>
  <si>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</si>
  <si>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</si>
  <si>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</si>
  <si>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</si>
  <si>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</si>
  <si>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</si>
  <si>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</si>
  <si>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</si>
  <si>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</si>
  <si>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</si>
  <si>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</si>
  <si>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</si>
  <si>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</si>
  <si>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</si>
  <si>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</si>
  <si>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</si>
  <si>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</si>
  <si>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</si>
  <si>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</si>
  <si>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</si>
  <si>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</si>
  <si>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</si>
  <si>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</si>
  <si>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</si>
  <si>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</si>
  <si>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</si>
  <si>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</si>
  <si>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</si>
  <si>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</si>
  <si>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</si>
  <si>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</si>
  <si>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</si>
  <si>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</si>
  <si>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</si>
  <si>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</si>
  <si>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</si>
  <si>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</si>
  <si>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</si>
  <si>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</si>
  <si>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</si>
  <si>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</si>
  <si>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</si>
  <si>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</si>
  <si>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</si>
  <si>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</si>
  <si>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</si>
  <si>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</si>
  <si>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</si>
  <si>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</si>
  <si>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</si>
  <si>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</si>
  <si>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</si>
  <si>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</si>
  <si>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</si>
  <si>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</si>
  <si>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</si>
  <si>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</si>
  <si>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</si>
  <si>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</si>
  <si>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</si>
  <si>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</si>
  <si>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</si>
  <si>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</si>
  <si>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</si>
  <si>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</si>
  <si>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</si>
  <si>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</si>
  <si>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</si>
  <si>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</si>
  <si>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</si>
  <si>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</si>
  <si>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</si>
  <si>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</si>
  <si>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</si>
  <si>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</si>
  <si>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</si>
  <si>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</si>
  <si>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</si>
  <si>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</si>
  <si>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</si>
  <si>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</si>
  <si>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</si>
  <si>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</si>
  <si>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</si>
  <si>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</si>
  <si>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</si>
  <si>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</si>
  <si>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</si>
  <si>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</si>
  <si>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</si>
  <si>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</si>
  <si>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</si>
  <si>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</si>
  <si>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</si>
  <si>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</si>
  <si>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</si>
  <si>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</si>
  <si>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</si>
  <si>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</si>
  <si>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</si>
  <si>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</si>
  <si>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</si>
  <si>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</si>
  <si>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</si>
  <si>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</si>
  <si>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</si>
  <si>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</si>
  <si>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</si>
  <si>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</si>
  <si>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</si>
  <si>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</si>
  <si>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</si>
  <si>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</si>
  <si>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</si>
  <si>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</si>
  <si>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</si>
  <si>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</si>
  <si>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</si>
  <si>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</si>
  <si>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</si>
  <si>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</si>
  <si>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</si>
  <si>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</si>
  <si>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</si>
  <si>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</si>
  <si>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</si>
  <si>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</si>
  <si>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</si>
  <si>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</si>
  <si>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</si>
  <si>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</si>
  <si>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</si>
  <si>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</si>
  <si>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</si>
  <si>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</si>
  <si>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</si>
  <si>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</si>
  <si>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</si>
  <si>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</si>
  <si>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</si>
  <si>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</si>
  <si>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</si>
  <si>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</si>
  <si>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</si>
  <si>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</si>
  <si>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</si>
  <si>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</si>
  <si>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</si>
  <si>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</si>
  <si>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</si>
  <si>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</si>
  <si>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</si>
  <si>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</si>
  <si>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</si>
  <si>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</si>
  <si>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</si>
  <si>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</si>
  <si>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</si>
  <si>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</si>
  <si>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</si>
  <si>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</si>
  <si>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</si>
  <si>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</si>
  <si>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</si>
  <si>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</si>
  <si>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</si>
  <si>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</si>
  <si>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</si>
  <si>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</si>
  <si>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</si>
  <si>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</si>
  <si>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</si>
  <si>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</si>
  <si>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</si>
  <si>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</si>
  <si>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</si>
  <si>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</si>
  <si>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</si>
  <si>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</si>
  <si>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</si>
  <si>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</si>
  <si>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</si>
  <si>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</si>
  <si>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</si>
  <si>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</si>
  <si>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</si>
  <si>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</si>
  <si>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</si>
  <si>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</si>
  <si>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</si>
  <si>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</si>
  <si>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</si>
  <si>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</si>
  <si>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</si>
  <si>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</si>
  <si>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</si>
  <si>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</si>
  <si>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</si>
  <si>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</si>
  <si>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</si>
  <si>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</si>
  <si>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</si>
  <si>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</si>
  <si>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</si>
  <si>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</si>
  <si>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</si>
  <si>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</si>
  <si>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</si>
  <si>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</si>
  <si>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</si>
  <si>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</si>
  <si>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</si>
  <si>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</si>
  <si>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</si>
  <si>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</si>
  <si>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</si>
  <si>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</si>
  <si>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</si>
  <si>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</si>
  <si>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</si>
  <si>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</si>
  <si>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</si>
  <si>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</si>
  <si>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</si>
  <si>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</si>
  <si>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</si>
  <si>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</si>
  <si>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</si>
  <si>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</si>
  <si>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</si>
  <si>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</si>
  <si>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</si>
  <si>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</si>
  <si>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</si>
  <si>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</si>
  <si>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</si>
  <si>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</si>
  <si>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</si>
  <si>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</si>
  <si>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</si>
  <si>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</si>
  <si>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</si>
  <si>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</si>
  <si>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</si>
  <si>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</si>
  <si>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</si>
  <si>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</si>
  <si>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</si>
  <si>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</si>
  <si>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</si>
  <si>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</si>
  <si>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</si>
  <si>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</si>
  <si>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</si>
  <si>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</si>
  <si>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</si>
  <si>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</si>
  <si>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</si>
  <si>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</si>
  <si>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</si>
  <si>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</si>
  <si>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</si>
  <si>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</si>
  <si>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</si>
  <si>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</si>
  <si>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</si>
  <si>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</si>
  <si>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</si>
  <si>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</si>
  <si>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</si>
  <si>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</si>
  <si>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</si>
  <si>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</si>
  <si>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</si>
  <si>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</si>
  <si>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</si>
  <si>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</si>
  <si>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</si>
  <si>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</si>
  <si>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</si>
  <si>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</si>
  <si>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</si>
  <si>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</si>
  <si>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</si>
  <si>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</si>
  <si>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</si>
  <si>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</si>
  <si>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</si>
  <si>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</si>
  <si>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</si>
  <si>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</si>
  <si>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</si>
  <si>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</si>
  <si>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</si>
  <si>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</si>
  <si>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</si>
  <si>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</si>
  <si>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</si>
  <si>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</si>
  <si>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</si>
  <si>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</si>
  <si>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</si>
  <si>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</si>
  <si>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</si>
  <si>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</si>
  <si>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</si>
  <si>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</si>
  <si>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</si>
  <si>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</si>
  <si>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</si>
  <si>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</si>
  <si>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</si>
  <si>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</si>
  <si>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</si>
  <si>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</si>
  <si>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</si>
  <si>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</si>
  <si>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</si>
  <si>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</si>
  <si>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</si>
  <si>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</si>
  <si>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</si>
  <si>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</si>
  <si>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</si>
  <si>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</si>
  <si>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</si>
  <si>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</si>
  <si>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</si>
  <si>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</si>
  <si>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</si>
  <si>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</si>
  <si>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</si>
  <si>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</si>
  <si>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</si>
  <si>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</si>
  <si>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</si>
  <si>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</si>
  <si>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</si>
  <si>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</si>
  <si>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</si>
  <si>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</si>
  <si>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</si>
  <si>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</si>
  <si>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</si>
  <si>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</si>
  <si>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</si>
  <si>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</si>
  <si>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</si>
  <si>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</si>
  <si>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</si>
  <si>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</si>
  <si>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</si>
  <si>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</si>
  <si>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</si>
  <si>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</si>
  <si>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</si>
  <si>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</si>
  <si>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</si>
  <si>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</si>
  <si>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</si>
  <si>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</si>
  <si>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</si>
  <si>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</si>
  <si>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</si>
  <si>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</si>
  <si>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</si>
  <si>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</si>
  <si>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</si>
  <si>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</si>
  <si>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</si>
  <si>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</si>
  <si>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</si>
  <si>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</si>
  <si>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</si>
  <si>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</si>
  <si>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</si>
  <si>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</si>
  <si>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</si>
  <si>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</si>
  <si>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</si>
  <si>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</si>
  <si>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</si>
  <si>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</si>
  <si>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</si>
  <si>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</si>
  <si>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</si>
  <si>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</si>
  <si>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</si>
  <si>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</si>
  <si>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</si>
  <si>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</si>
  <si>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</si>
  <si>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</si>
  <si>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</si>
  <si>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</si>
  <si>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</si>
  <si>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</si>
  <si>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</si>
  <si>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</si>
  <si>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</si>
  <si>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</si>
  <si>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</si>
  <si>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</si>
  <si>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</si>
  <si>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</si>
  <si>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</si>
  <si>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</si>
  <si>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</si>
  <si>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</si>
  <si>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</si>
  <si>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</si>
  <si>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</si>
  <si>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</si>
  <si>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</si>
  <si>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</si>
  <si>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</si>
  <si>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</si>
  <si>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</si>
  <si>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</si>
  <si>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</si>
  <si>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</si>
  <si>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</si>
  <si>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</si>
  <si>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</si>
  <si>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</si>
  <si>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</si>
  <si>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</si>
  <si>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</si>
  <si>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</si>
  <si>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</si>
  <si>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</si>
  <si>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</si>
  <si>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</si>
  <si>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</si>
  <si>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</si>
  <si>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</si>
  <si>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</si>
  <si>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</si>
  <si>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</si>
  <si>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</si>
  <si>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</si>
  <si>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</si>
  <si>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</si>
  <si>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</si>
  <si>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</si>
  <si>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</si>
  <si>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</si>
  <si>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</si>
  <si>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</si>
  <si>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</si>
  <si>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</si>
  <si>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</si>
  <si>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</si>
  <si>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</si>
  <si>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</si>
  <si>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</si>
  <si>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</si>
  <si>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</si>
  <si>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</si>
  <si>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</si>
  <si>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</si>
  <si>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</si>
  <si>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</si>
  <si>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</si>
  <si>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</si>
  <si>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</si>
  <si>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</si>
  <si>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</si>
  <si>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</si>
  <si>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</si>
  <si>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</si>
  <si>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</si>
  <si>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</si>
  <si>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</si>
  <si>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</si>
  <si>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</si>
  <si>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</si>
  <si>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</si>
  <si>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</si>
  <si>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</si>
  <si>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</si>
  <si>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</si>
  <si>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</si>
  <si>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</si>
  <si>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</si>
  <si>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</si>
  <si>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</si>
  <si>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</si>
  <si>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</si>
  <si>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</si>
  <si>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</si>
  <si>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</si>
  <si>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</si>
  <si>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</si>
  <si>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</si>
  <si>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</si>
  <si>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</si>
  <si>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</si>
  <si>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</si>
  <si>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</si>
  <si>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</si>
  <si>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</si>
  <si>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</si>
  <si>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</si>
  <si>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</si>
  <si>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</si>
  <si>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</si>
  <si>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</si>
  <si>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</si>
  <si>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</si>
  <si>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</si>
  <si>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</si>
  <si>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</si>
  <si>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</si>
  <si>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</si>
  <si>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</si>
  <si>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</si>
  <si>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</si>
  <si>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</si>
  <si>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</si>
  <si>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</si>
  <si>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</si>
  <si>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</si>
  <si>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</si>
  <si>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</si>
  <si>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</si>
  <si>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</si>
  <si>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</si>
  <si>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</si>
  <si>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</si>
  <si>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</si>
  <si>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</si>
  <si>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</si>
  <si>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</si>
  <si>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</si>
  <si>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</si>
  <si>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</si>
  <si>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</si>
  <si>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</si>
  <si>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</si>
  <si>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</si>
  <si>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</si>
  <si>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</si>
  <si>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</si>
  <si>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</si>
  <si>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</si>
  <si>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</si>
  <si>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</si>
  <si>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</si>
  <si>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</si>
  <si>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</si>
  <si>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</si>
  <si>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</si>
  <si>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</si>
  <si>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</si>
  <si>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</si>
  <si>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</si>
  <si>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</si>
  <si>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</si>
  <si>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</si>
  <si>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</si>
  <si>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</si>
  <si>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</si>
  <si>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</si>
  <si>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</si>
  <si>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</si>
  <si>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</si>
  <si>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</si>
  <si>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</si>
  <si>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</si>
  <si>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</si>
  <si>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</si>
  <si>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</si>
  <si>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</si>
  <si>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</si>
  <si>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</si>
  <si>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</si>
  <si>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</si>
  <si>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</si>
  <si>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</si>
  <si>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</si>
  <si>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</si>
  <si>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</si>
  <si>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</si>
  <si>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</si>
  <si>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</si>
  <si>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</si>
  <si>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</si>
  <si>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</si>
  <si>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</si>
  <si>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</si>
  <si>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</si>
  <si>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</si>
  <si>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</si>
  <si>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</si>
  <si>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</si>
  <si>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</si>
  <si>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</si>
  <si>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</si>
  <si>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</si>
  <si>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</si>
  <si>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</si>
  <si>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</si>
  <si>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</si>
  <si>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</si>
  <si>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</si>
  <si>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</si>
  <si>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</si>
  <si>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</si>
  <si>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</si>
  <si>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</si>
  <si>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</si>
  <si>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</si>
  <si>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</si>
  <si>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</si>
  <si>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</si>
  <si>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</si>
  <si>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</si>
  <si>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</si>
  <si>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</si>
  <si>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</si>
  <si>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</si>
  <si>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</si>
  <si>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</si>
  <si>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</si>
  <si>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</si>
  <si>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</si>
  <si>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</si>
  <si>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</si>
  <si>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</si>
  <si>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</si>
  <si>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</si>
  <si>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</si>
  <si>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</si>
  <si>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</si>
  <si>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</si>
  <si>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</si>
  <si>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</si>
  <si>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</si>
  <si>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</si>
  <si>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</si>
  <si>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</si>
  <si>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</si>
  <si>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</si>
  <si>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</si>
  <si>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</si>
  <si>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</si>
  <si>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</si>
  <si>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</si>
  <si>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</si>
  <si>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</si>
  <si>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</si>
  <si>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</si>
  <si>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</si>
  <si>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</si>
  <si>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</si>
  <si>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</si>
  <si>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</si>
  <si>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</si>
  <si>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</si>
  <si>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</si>
  <si>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</si>
  <si>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</si>
  <si>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</si>
  <si>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</si>
  <si>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</si>
  <si>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</si>
  <si>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</si>
  <si>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</si>
  <si>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</si>
  <si>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</si>
  <si>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</si>
  <si>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</si>
  <si>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</si>
  <si>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</si>
  <si>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</si>
  <si>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</si>
  <si>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</si>
  <si>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</si>
  <si>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</si>
  <si>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</si>
  <si>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</si>
  <si>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</si>
  <si>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</si>
  <si>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</si>
  <si>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</si>
  <si>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</si>
  <si>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</si>
  <si>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</si>
  <si>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</si>
  <si>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</si>
  <si>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</si>
  <si>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</si>
  <si>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</si>
  <si>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</si>
  <si>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</si>
  <si>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</si>
  <si>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</si>
  <si>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</si>
  <si>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</si>
  <si>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</si>
  <si>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</si>
  <si>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</si>
  <si>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</si>
  <si>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</si>
  <si>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</si>
  <si>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</si>
  <si>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</si>
  <si>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</si>
  <si>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</si>
  <si>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</si>
  <si>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</si>
  <si>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</si>
  <si>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</si>
  <si>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</si>
  <si>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</si>
  <si>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</si>
  <si>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</si>
  <si>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</si>
  <si>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</si>
  <si>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</si>
  <si>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</si>
  <si>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</si>
  <si>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</si>
  <si>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</si>
  <si>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</si>
  <si>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</si>
  <si>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</si>
  <si>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</si>
  <si>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</si>
  <si>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</si>
  <si>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</si>
  <si>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</si>
  <si>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</si>
  <si>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</si>
  <si>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</si>
  <si>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</si>
  <si>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</si>
  <si>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</si>
  <si>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</si>
  <si>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</si>
  <si>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</si>
  <si>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</si>
  <si>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</si>
  <si>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</si>
  <si>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</si>
  <si>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</si>
  <si>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</si>
  <si>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</si>
  <si>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</si>
  <si>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</si>
  <si>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</si>
  <si>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</si>
  <si>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</si>
  <si>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</si>
  <si>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</si>
  <si>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</si>
  <si>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</si>
  <si>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</si>
  <si>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</si>
  <si>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</si>
  <si>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</si>
  <si>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</si>
  <si>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</si>
  <si>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</si>
  <si>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</si>
  <si>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</si>
  <si>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</si>
  <si>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</si>
  <si>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</si>
  <si>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</si>
  <si>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</si>
  <si>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</si>
  <si>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</si>
  <si>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</si>
  <si>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</si>
  <si>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</si>
  <si>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</si>
  <si>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</si>
  <si>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</si>
  <si>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</si>
  <si>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</si>
  <si>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</si>
  <si>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</si>
  <si>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</si>
  <si>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</si>
  <si>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</si>
  <si>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</si>
  <si>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</si>
  <si>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</si>
  <si>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</si>
  <si>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</si>
  <si>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</si>
  <si>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</si>
  <si>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</si>
  <si>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</si>
  <si>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</si>
  <si>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</si>
  <si>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</si>
  <si>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</si>
  <si>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</si>
  <si>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</si>
  <si>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</si>
  <si>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</si>
  <si>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</si>
  <si>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</si>
  <si>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</si>
  <si>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</si>
  <si>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</si>
  <si>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</si>
  <si>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</si>
  <si>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</si>
  <si>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</si>
  <si>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</si>
  <si>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</si>
  <si>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</si>
  <si>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</si>
  <si>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</si>
  <si>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</si>
  <si>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</si>
  <si>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</si>
  <si>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</si>
  <si>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</si>
  <si>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</si>
  <si>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</si>
  <si>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</si>
  <si>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</si>
  <si>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</si>
  <si>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</si>
  <si>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</si>
  <si>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</si>
  <si>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</si>
  <si>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</si>
  <si>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</si>
  <si>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</si>
  <si>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</si>
  <si>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</si>
  <si>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</si>
  <si>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</si>
  <si>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</si>
  <si>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</si>
  <si>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</si>
  <si>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</si>
  <si>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</si>
  <si>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</si>
  <si>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</si>
  <si>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</si>
  <si>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</si>
  <si>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</si>
  <si>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</si>
  <si>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</si>
  <si>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</si>
  <si>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</si>
  <si>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</si>
  <si>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</si>
  <si>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</si>
  <si>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</si>
  <si>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</si>
  <si>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</si>
  <si>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</si>
  <si>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</si>
  <si>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</si>
  <si>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</si>
  <si>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</si>
  <si>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</si>
  <si>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</si>
  <si>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</si>
  <si>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</si>
  <si>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</si>
  <si>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</si>
  <si>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</si>
  <si>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</si>
  <si>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</si>
  <si>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</si>
  <si>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</si>
  <si>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</si>
  <si>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</si>
  <si>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</si>
  <si>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</si>
  <si>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</si>
  <si>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</si>
  <si>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</si>
  <si>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</si>
  <si>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</si>
  <si>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</si>
  <si>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</si>
  <si>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</si>
  <si>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</si>
  <si>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</si>
  <si>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</si>
  <si>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</si>
  <si>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</si>
  <si>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</si>
  <si>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</si>
  <si>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</si>
  <si>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</si>
  <si>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</si>
  <si>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</si>
  <si>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</si>
  <si>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</si>
  <si>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</si>
  <si>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</si>
  <si>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</si>
  <si>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</si>
  <si>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</si>
  <si>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</si>
  <si>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</si>
  <si>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</si>
  <si>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</si>
  <si>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</si>
  <si>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</si>
  <si>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</si>
  <si>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</si>
  <si>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</si>
  <si>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</si>
  <si>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</si>
  <si>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</si>
  <si>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</si>
  <si>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</si>
  <si>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</si>
  <si>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</si>
  <si>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</si>
  <si>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</si>
  <si>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</si>
  <si>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</si>
  <si>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</si>
  <si>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</si>
  <si>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</si>
  <si>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</si>
  <si>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</si>
  <si>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</si>
  <si>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</si>
  <si>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</si>
  <si>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</si>
  <si>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</si>
  <si>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</si>
  <si>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</si>
  <si>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</si>
  <si>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</si>
  <si>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</si>
  <si>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</si>
  <si>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</si>
  <si>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</si>
  <si>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</si>
  <si>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</si>
  <si>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</si>
  <si>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</si>
  <si>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</si>
  <si>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</si>
  <si>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</si>
  <si>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</si>
  <si>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</si>
  <si>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</si>
  <si>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</si>
  <si>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</si>
  <si>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</si>
  <si>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</si>
  <si>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</si>
  <si>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</si>
  <si>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</si>
  <si>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</si>
  <si>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</si>
  <si>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</si>
  <si>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</si>
  <si>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</si>
  <si>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</si>
  <si>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</si>
  <si>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</si>
  <si>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</si>
  <si>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</si>
  <si>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</si>
  <si>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</si>
  <si>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</si>
  <si>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</si>
  <si>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</si>
  <si>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</si>
  <si>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</si>
  <si>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</si>
  <si>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</si>
  <si>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</si>
  <si>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</si>
  <si>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</si>
  <si>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</si>
  <si>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</si>
  <si>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</si>
  <si>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</si>
  <si>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</si>
  <si>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</si>
  <si>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</si>
  <si>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</si>
  <si>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</si>
  <si>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</si>
  <si>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</si>
  <si>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</si>
  <si>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</si>
  <si>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</si>
  <si>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</si>
  <si>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</si>
  <si>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</si>
  <si>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</si>
  <si>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</si>
  <si>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</si>
  <si>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</si>
  <si>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</si>
  <si>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</si>
  <si>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</si>
  <si>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</si>
  <si>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</si>
  <si>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</si>
  <si>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</si>
  <si>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</si>
  <si>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</si>
  <si>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</si>
  <si>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</si>
  <si>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</si>
  <si>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</si>
  <si>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</si>
  <si>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</si>
  <si>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</si>
  <si>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</si>
  <si>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</si>
  <si>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</si>
  <si>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</si>
  <si>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</si>
  <si>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</si>
  <si>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</si>
  <si>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</si>
  <si>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</si>
  <si>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</si>
  <si>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</si>
  <si>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</si>
  <si>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</si>
  <si>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</si>
  <si>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</si>
  <si>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</si>
  <si>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</si>
  <si>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</si>
  <si>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</si>
  <si>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</si>
  <si>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</si>
  <si>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</si>
  <si>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</si>
  <si>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</si>
  <si>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</si>
  <si>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</si>
  <si>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</si>
  <si>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</si>
  <si>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</si>
  <si>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</si>
  <si>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</si>
  <si>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</si>
  <si>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</si>
  <si>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</si>
  <si>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</si>
  <si>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</si>
  <si>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</si>
  <si>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</si>
  <si>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</si>
  <si>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</si>
  <si>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</si>
  <si>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</si>
  <si>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</si>
  <si>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</si>
  <si>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</si>
  <si>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</si>
  <si>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</si>
  <si>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</si>
  <si>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</si>
  <si>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</si>
  <si>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</si>
  <si>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</si>
  <si>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</si>
  <si>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</si>
  <si>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</si>
  <si>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</si>
  <si>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</si>
  <si>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</si>
  <si>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</si>
  <si>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</si>
  <si>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</si>
  <si>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</si>
  <si>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</si>
  <si>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</si>
  <si>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</si>
  <si>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</si>
  <si>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</si>
  <si>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</si>
  <si>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</si>
  <si>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</si>
  <si>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</si>
  <si>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</si>
  <si>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</si>
  <si>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</si>
  <si>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</si>
  <si>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</si>
  <si>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</si>
  <si>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</si>
  <si>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</si>
  <si>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</si>
  <si>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</si>
  <si>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</si>
  <si>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</si>
  <si>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</si>
  <si>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</si>
  <si>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</si>
  <si>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</si>
  <si>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</si>
  <si>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</si>
  <si>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</si>
  <si>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</si>
  <si>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</si>
  <si>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</si>
  <si>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</si>
  <si>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</si>
  <si>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</si>
  <si>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</si>
  <si>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</si>
  <si>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</si>
  <si>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</si>
  <si>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</si>
  <si>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</si>
  <si>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</si>
  <si>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</si>
  <si>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</si>
  <si>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</si>
  <si>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</si>
  <si>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</si>
  <si>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</si>
  <si>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</si>
  <si>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</si>
  <si>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</si>
  <si>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</si>
  <si>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</si>
  <si>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</si>
  <si>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</si>
  <si>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</si>
  <si>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</si>
  <si>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</si>
  <si>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</si>
  <si>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</si>
  <si>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</si>
  <si>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</si>
  <si>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</si>
  <si>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</si>
  <si>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</si>
  <si>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</si>
  <si>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</si>
  <si>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</si>
  <si>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</si>
  <si>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</si>
  <si>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</si>
  <si>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</si>
  <si>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</si>
  <si>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</si>
  <si>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</si>
  <si>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</si>
  <si>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</si>
  <si>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</si>
  <si>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</si>
  <si>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</si>
  <si>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</si>
  <si>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</si>
  <si>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</si>
  <si>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</si>
  <si>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</si>
  <si>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</si>
  <si>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</si>
  <si>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</si>
  <si>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</si>
  <si>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</si>
  <si>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</si>
  <si>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</si>
  <si>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</si>
  <si>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</si>
  <si>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</si>
  <si>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</si>
  <si>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</si>
  <si>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</si>
  <si>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</si>
  <si>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</si>
  <si>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</si>
  <si>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</si>
  <si>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</si>
  <si>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</si>
  <si>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</si>
  <si>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</si>
  <si>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</si>
  <si>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</si>
  <si>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</si>
  <si>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</si>
  <si>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</si>
  <si>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</si>
  <si>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</si>
  <si>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</si>
  <si>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</si>
  <si>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</si>
  <si>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</si>
  <si>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</si>
  <si>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</si>
  <si>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</si>
  <si>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</si>
  <si>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</si>
  <si>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</si>
  <si>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</si>
  <si>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</si>
  <si>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</si>
  <si>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</si>
  <si>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</si>
  <si>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</si>
  <si>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</si>
  <si>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</si>
  <si>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</si>
  <si>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</si>
  <si>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</si>
  <si>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</si>
  <si>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</si>
  <si>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</si>
  <si>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</si>
  <si>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</si>
  <si>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</si>
  <si>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</si>
  <si>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</si>
  <si>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</si>
  <si>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</si>
  <si>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</si>
  <si>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</si>
  <si>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</si>
  <si>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</si>
  <si>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</si>
  <si>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</si>
  <si>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</si>
  <si>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</si>
  <si>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</si>
  <si>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</si>
  <si>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</si>
  <si>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</si>
  <si>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</si>
  <si>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</si>
  <si>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</si>
  <si>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</si>
  <si>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</si>
  <si>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</si>
  <si>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</si>
  <si>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</si>
  <si>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</si>
  <si>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</si>
  <si>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</si>
  <si>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</si>
  <si>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</si>
  <si>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</si>
  <si>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</si>
  <si>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</si>
  <si>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</si>
  <si>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</si>
  <si>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</si>
  <si>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</si>
  <si>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</si>
  <si>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</si>
  <si>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</si>
  <si>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</si>
  <si>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</si>
  <si>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</si>
  <si>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</si>
  <si>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</si>
  <si>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</si>
  <si>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</si>
  <si>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</si>
  <si>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</si>
  <si>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</si>
  <si>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</si>
  <si>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</si>
  <si>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</si>
  <si>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</si>
  <si>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</si>
  <si>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</si>
  <si>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</si>
  <si>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</si>
  <si>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</si>
  <si>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</si>
  <si>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</si>
  <si>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</si>
  <si>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</si>
  <si>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</si>
  <si>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</si>
  <si>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</si>
  <si>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</si>
  <si>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</si>
  <si>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</si>
  <si>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</si>
  <si>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</si>
  <si>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</si>
  <si>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</si>
  <si>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</si>
  <si>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</si>
  <si>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</si>
  <si>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</si>
  <si>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</si>
  <si>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</si>
  <si>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</si>
  <si>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</si>
  <si>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</si>
  <si>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</si>
  <si>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</si>
  <si>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</si>
  <si>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</si>
  <si>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</si>
  <si>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</si>
  <si>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</si>
  <si>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</si>
  <si>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</si>
  <si>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</si>
  <si>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</si>
  <si>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</si>
  <si>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</si>
  <si>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</si>
  <si>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</si>
  <si>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</si>
  <si>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</si>
  <si>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</si>
  <si>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</si>
  <si>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</si>
  <si>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</si>
  <si>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</si>
  <si>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</si>
  <si>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</si>
  <si>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</si>
  <si>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</si>
  <si>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</si>
  <si>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</si>
  <si>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</si>
  <si>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</si>
  <si>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</si>
  <si>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</si>
  <si>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</si>
  <si>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</si>
  <si>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</si>
  <si>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</si>
  <si>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</si>
  <si>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</si>
  <si>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</si>
  <si>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</si>
  <si>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</si>
  <si>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</si>
  <si>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</si>
  <si>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</si>
  <si>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</si>
  <si>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</si>
  <si>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</si>
  <si>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</si>
  <si>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</si>
  <si>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</si>
  <si>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</si>
  <si>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</si>
  <si>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</si>
  <si>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</si>
  <si>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</si>
  <si>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</si>
  <si>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</si>
  <si>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</si>
  <si>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</si>
  <si>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</si>
  <si>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</si>
  <si>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</si>
  <si>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</si>
  <si>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</si>
  <si>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</si>
  <si>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</si>
  <si>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</si>
  <si>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</si>
  <si>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</si>
  <si>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</si>
  <si>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</si>
  <si>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</si>
  <si>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</si>
  <si>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</si>
  <si>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</si>
  <si>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</si>
  <si>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</si>
  <si>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</si>
  <si>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</si>
  <si>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</si>
  <si>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</si>
  <si>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</si>
  <si>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</si>
  <si>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</si>
  <si>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</si>
  <si>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</si>
  <si>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</si>
  <si>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</si>
  <si>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</si>
  <si>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</si>
  <si>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</si>
  <si>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</si>
  <si>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</si>
  <si>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</si>
  <si>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</si>
  <si>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</si>
  <si>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</si>
  <si>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</si>
  <si>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</si>
  <si>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</si>
  <si>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</si>
  <si>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</si>
  <si>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</si>
  <si>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</si>
  <si>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</si>
  <si>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</si>
  <si>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</si>
  <si>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</si>
  <si>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</si>
  <si>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</si>
  <si>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</si>
  <si>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</si>
  <si>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</si>
  <si>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</si>
  <si>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</si>
  <si>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</si>
  <si>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</si>
  <si>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</si>
  <si>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</si>
  <si>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</si>
  <si>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</si>
  <si>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</si>
  <si>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</si>
  <si>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</si>
  <si>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</si>
  <si>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</si>
  <si>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</si>
  <si>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</si>
  <si>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</si>
  <si>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</si>
  <si>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</si>
  <si>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</si>
  <si>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</si>
  <si>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</si>
  <si>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</si>
  <si>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</si>
  <si>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</si>
  <si>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</si>
  <si>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</si>
  <si>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</si>
  <si>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</si>
  <si>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</si>
  <si>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</si>
  <si>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</si>
  <si>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</si>
  <si>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</si>
  <si>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</si>
  <si>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</si>
  <si>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</si>
  <si>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</si>
  <si>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</si>
  <si>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</si>
  <si>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</si>
  <si>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</si>
  <si>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</si>
  <si>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</si>
  <si>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</si>
  <si>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</si>
  <si>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</si>
  <si>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</si>
  <si>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</si>
  <si>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</si>
  <si>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</si>
  <si>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</si>
  <si>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</si>
  <si>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</si>
  <si>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</si>
  <si>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</si>
  <si>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</si>
  <si>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</si>
  <si>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</si>
  <si>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</si>
  <si>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</si>
  <si>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</si>
  <si>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</si>
  <si>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</si>
  <si>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</si>
  <si>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</si>
  <si>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</si>
  <si>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</si>
  <si>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</si>
  <si>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</si>
  <si>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</si>
  <si>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</si>
  <si>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</si>
  <si>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</si>
  <si>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</si>
  <si>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</si>
  <si>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</si>
  <si>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</si>
  <si>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</si>
  <si>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</si>
  <si>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</si>
  <si>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</si>
  <si>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</si>
  <si>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</si>
  <si>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</si>
  <si>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</si>
  <si>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</si>
  <si>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</si>
  <si>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</si>
  <si>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</si>
  <si>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</si>
  <si>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</si>
  <si>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</si>
  <si>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</si>
  <si>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</si>
  <si>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</si>
  <si>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</si>
  <si>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</si>
  <si>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</si>
  <si>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</si>
  <si>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</si>
  <si>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</si>
  <si>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</si>
  <si>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</si>
  <si>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</si>
  <si>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</si>
  <si>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</si>
  <si>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</si>
  <si>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</si>
  <si>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</si>
  <si>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</si>
  <si>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</si>
  <si>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</si>
  <si>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</si>
  <si>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</si>
  <si>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</si>
  <si>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</si>
  <si>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</si>
  <si>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</si>
  <si>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</si>
  <si>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</si>
  <si>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</si>
  <si>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</si>
  <si>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</si>
  <si>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</si>
  <si>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</si>
  <si>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</si>
  <si>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</si>
  <si>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</si>
  <si>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</si>
  <si>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</si>
  <si>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</si>
  <si>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</si>
  <si>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</si>
  <si>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</si>
  <si>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</si>
  <si>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</si>
  <si>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</si>
  <si>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</si>
  <si>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</si>
  <si>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</si>
  <si>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</si>
  <si>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</si>
  <si>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</si>
  <si>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</si>
  <si>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</si>
  <si>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</si>
  <si>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</si>
  <si>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</si>
  <si>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</si>
  <si>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</si>
  <si>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</si>
  <si>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</si>
  <si>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</si>
  <si>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</si>
  <si>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</si>
  <si>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</si>
  <si>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</si>
  <si>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</si>
  <si>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</si>
  <si>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</si>
  <si>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</si>
  <si>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</si>
  <si>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</si>
  <si>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</si>
  <si>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</si>
  <si>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</si>
  <si>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</si>
  <si>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</si>
  <si>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</si>
  <si>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</si>
  <si>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</si>
  <si>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</si>
  <si>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</si>
  <si>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</si>
  <si>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</si>
  <si>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</si>
  <si>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</si>
  <si>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</si>
  <si>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</si>
  <si>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</si>
  <si>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</si>
  <si>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</si>
  <si>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</si>
  <si>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</si>
  <si>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</si>
  <si>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</si>
  <si>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</si>
  <si>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</si>
  <si>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</si>
  <si>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</si>
  <si>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</si>
  <si>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</si>
  <si>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</si>
  <si>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</si>
  <si>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</si>
  <si>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</si>
  <si>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</si>
  <si>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</si>
  <si>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</si>
  <si>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</si>
  <si>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</si>
  <si>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</si>
  <si>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</si>
  <si>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</si>
  <si>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</si>
  <si>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</si>
  <si>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</si>
  <si>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</si>
  <si>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</si>
  <si>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</si>
  <si>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</si>
  <si>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</si>
  <si>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</si>
  <si>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</si>
  <si>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</si>
  <si>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</si>
  <si>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</si>
  <si>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</si>
  <si>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</si>
  <si>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</si>
  <si>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</si>
  <si>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</si>
  <si>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</si>
  <si>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</si>
  <si>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</si>
  <si>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</si>
  <si>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</si>
  <si>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</si>
  <si>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</si>
  <si>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</si>
  <si>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</si>
  <si>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</si>
  <si>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</si>
  <si>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</si>
  <si>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</si>
  <si>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</si>
  <si>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</si>
  <si>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</si>
  <si>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</si>
  <si>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</si>
  <si>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</si>
  <si>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</si>
  <si>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</si>
  <si>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</si>
  <si>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</si>
  <si>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</si>
  <si>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</si>
  <si>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</si>
  <si>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</si>
  <si>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</si>
  <si>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</si>
  <si>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</si>
  <si>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</si>
  <si>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</si>
  <si>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</si>
  <si>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</si>
  <si>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</si>
  <si>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</si>
  <si>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</si>
  <si>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</si>
  <si>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</si>
  <si>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</si>
  <si>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</si>
  <si>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</si>
  <si>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</si>
  <si>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</si>
  <si>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</si>
  <si>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</si>
  <si>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</si>
  <si>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</si>
  <si>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</si>
  <si>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</si>
  <si>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</si>
  <si>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</si>
  <si>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</si>
  <si>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</si>
  <si>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</si>
  <si>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</si>
  <si>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</si>
  <si>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</si>
  <si>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</si>
  <si>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</si>
  <si>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</si>
  <si>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</si>
  <si>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</si>
  <si>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</si>
  <si>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</si>
  <si>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</si>
  <si>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</si>
  <si>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</si>
  <si>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</si>
  <si>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</si>
  <si>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</si>
  <si>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</si>
  <si>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</si>
  <si>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</si>
  <si>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</si>
  <si>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</si>
  <si>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</si>
  <si>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</si>
  <si>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</si>
  <si>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</si>
  <si>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</si>
  <si>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</si>
  <si>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</si>
  <si>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</si>
  <si>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</si>
  <si>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</si>
  <si>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</si>
  <si>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</si>
  <si>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</si>
  <si>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</si>
  <si>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</si>
  <si>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</si>
  <si>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</si>
  <si>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</si>
  <si>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</si>
  <si>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</si>
  <si>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</si>
  <si>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</si>
  <si>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</si>
  <si>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</si>
  <si>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</si>
  <si>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</si>
  <si>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</si>
  <si>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</si>
  <si>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</si>
  <si>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</si>
  <si>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</si>
  <si>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</si>
  <si>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</si>
  <si>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</si>
  <si>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</si>
  <si>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</si>
  <si>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</si>
  <si>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</si>
  <si>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</si>
  <si>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</si>
  <si>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</si>
  <si>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</si>
  <si>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</si>
  <si>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</si>
  <si>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</si>
  <si>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</si>
  <si>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</si>
  <si>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</si>
  <si>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</si>
  <si>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</si>
  <si>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</si>
  <si>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</si>
  <si>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</si>
  <si>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</si>
  <si>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</si>
  <si>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</si>
  <si>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</si>
  <si>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</si>
  <si>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</si>
  <si>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</si>
  <si>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</si>
  <si>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</si>
  <si>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</si>
  <si>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</si>
  <si>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</si>
  <si>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</si>
  <si>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</si>
  <si>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</si>
  <si>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</si>
  <si>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</si>
  <si>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</si>
  <si>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</si>
  <si>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</si>
  <si>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</si>
  <si>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</si>
  <si>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</si>
  <si>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</si>
  <si>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</si>
  <si>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</si>
  <si>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</si>
  <si>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</si>
  <si>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</si>
  <si>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</si>
  <si>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</si>
  <si>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</si>
  <si>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</si>
  <si>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</si>
  <si>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</si>
  <si>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</si>
  <si>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</si>
  <si>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</si>
  <si>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</si>
  <si>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</si>
  <si>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</si>
  <si>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</si>
  <si>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</si>
  <si>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</si>
  <si>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</si>
  <si>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</si>
  <si>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</si>
  <si>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</si>
  <si>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</si>
  <si>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</si>
  <si>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</si>
  <si>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</si>
  <si>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</si>
  <si>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</si>
  <si>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</si>
  <si>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</si>
  <si>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</si>
  <si>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</si>
  <si>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</si>
  <si>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</si>
  <si>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</si>
  <si>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</si>
  <si>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</si>
  <si>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</si>
  <si>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</si>
  <si>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</si>
  <si>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</si>
  <si>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</si>
  <si>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</si>
  <si>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</si>
  <si>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</si>
  <si>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</si>
  <si>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</si>
  <si>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</si>
  <si>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</si>
  <si>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</si>
  <si>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</si>
  <si>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</si>
  <si>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</si>
  <si>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</si>
  <si>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</si>
  <si>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</si>
  <si>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</si>
  <si>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</si>
  <si>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</si>
  <si>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</si>
  <si>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</si>
  <si>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</si>
  <si>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</si>
  <si>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</si>
  <si>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</si>
  <si>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</si>
  <si>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</si>
  <si>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</si>
  <si>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</si>
  <si>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</si>
  <si>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</si>
  <si>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</si>
  <si>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</si>
  <si>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</si>
  <si>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</si>
  <si>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</si>
  <si>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</si>
  <si>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</si>
  <si>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</si>
  <si>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</si>
  <si>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</si>
  <si>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</si>
  <si>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</si>
  <si>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</si>
  <si>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</si>
  <si>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</si>
  <si>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</si>
  <si>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</si>
  <si>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</si>
  <si>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</si>
  <si>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</si>
  <si>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</si>
  <si>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</si>
  <si>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</si>
  <si>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</si>
  <si>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</si>
  <si>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</si>
  <si>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</si>
  <si>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</si>
  <si>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</si>
  <si>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</si>
  <si>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</si>
  <si>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</si>
  <si>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</si>
  <si>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</si>
  <si>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</si>
  <si>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</si>
  <si>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</si>
  <si>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</si>
  <si>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</si>
  <si>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</si>
  <si>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</si>
  <si>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</si>
  <si>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</si>
  <si>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</si>
  <si>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</si>
  <si>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</si>
  <si>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</si>
  <si>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</si>
  <si>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</si>
  <si>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</si>
  <si>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</si>
  <si>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</si>
  <si>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</si>
  <si>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</si>
  <si>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</si>
  <si>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</si>
  <si>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</si>
  <si>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</si>
  <si>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</si>
  <si>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</si>
  <si>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</si>
  <si>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</si>
  <si>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</si>
  <si>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</si>
  <si>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</si>
  <si>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</si>
  <si>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</si>
  <si>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</si>
  <si>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</si>
  <si>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</si>
  <si>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</si>
  <si>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</si>
  <si>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</si>
  <si>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</si>
  <si>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</si>
  <si>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</si>
  <si>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</si>
  <si>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</si>
  <si>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</si>
  <si>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</si>
  <si>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</si>
  <si>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</si>
  <si>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</si>
  <si>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</si>
  <si>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</si>
  <si>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</si>
  <si>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</si>
  <si>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</si>
  <si>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</si>
  <si>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</si>
  <si>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</si>
  <si>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</si>
  <si>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</si>
  <si>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</si>
  <si>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</si>
  <si>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</si>
  <si>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</si>
  <si>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</si>
  <si>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</si>
  <si>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</si>
  <si>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</si>
  <si>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</si>
  <si>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</si>
  <si>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</si>
  <si>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</si>
  <si>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</si>
  <si>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</si>
  <si>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</si>
  <si>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</si>
  <si>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</si>
  <si>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</si>
  <si>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</si>
  <si>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</si>
  <si>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</si>
  <si>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</si>
  <si>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</si>
  <si>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</si>
  <si>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</si>
  <si>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</si>
  <si>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</si>
  <si>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</si>
  <si>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</si>
  <si>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</si>
  <si>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</si>
  <si>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</si>
  <si>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</si>
  <si>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</si>
  <si>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</si>
  <si>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</si>
  <si>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</si>
  <si>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</si>
  <si>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</si>
  <si>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</si>
  <si>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</si>
  <si>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</si>
  <si>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</si>
  <si>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</si>
  <si>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</si>
  <si>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</si>
  <si>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</si>
  <si>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</si>
  <si>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</si>
  <si>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</si>
  <si>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</si>
  <si>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</si>
  <si>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</si>
  <si>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</si>
  <si>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</si>
  <si>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</si>
  <si>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</si>
  <si>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</si>
  <si>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</si>
  <si>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</si>
  <si>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</si>
  <si>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</si>
  <si>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</si>
  <si>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</si>
  <si>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</si>
  <si>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</si>
  <si>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</si>
  <si>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</si>
  <si>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</si>
  <si>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</si>
  <si>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</si>
  <si>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</si>
  <si>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</si>
  <si>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</si>
  <si>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</si>
  <si>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</si>
  <si>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</si>
  <si>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</si>
  <si>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</si>
  <si>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</si>
  <si>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</si>
  <si>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</si>
  <si>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</si>
  <si>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</si>
  <si>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</si>
  <si>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</si>
  <si>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</si>
  <si>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</si>
  <si>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</si>
  <si>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</si>
  <si>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</si>
  <si>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</si>
  <si>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</si>
  <si>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</si>
  <si>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</si>
  <si>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</si>
  <si>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</si>
  <si>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</si>
  <si>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</si>
  <si>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</si>
  <si>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</si>
  <si>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</si>
  <si>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</si>
  <si>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</si>
  <si>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</si>
  <si>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</si>
  <si>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</si>
  <si>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</si>
  <si>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</si>
  <si>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</si>
  <si>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</si>
  <si>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</si>
  <si>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</si>
  <si>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</si>
  <si>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</si>
  <si>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</si>
  <si>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</si>
  <si>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</si>
  <si>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</si>
  <si>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</si>
  <si>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</si>
  <si>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</si>
  <si>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</si>
  <si>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</si>
  <si>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</si>
  <si>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</si>
  <si>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</si>
  <si>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</si>
  <si>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</si>
  <si>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</si>
  <si>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</si>
  <si>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</si>
  <si>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</si>
  <si>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</si>
  <si>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</si>
  <si>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</si>
  <si>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</si>
  <si>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</si>
  <si>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</si>
  <si>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</si>
  <si>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</si>
  <si>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</si>
  <si>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</si>
  <si>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</si>
  <si>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</si>
  <si>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</si>
  <si>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</si>
  <si>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</si>
  <si>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</si>
  <si>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</si>
  <si>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</si>
  <si>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</si>
  <si>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</si>
  <si>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</si>
  <si>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</si>
  <si>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</si>
  <si>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</si>
  <si>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</si>
  <si>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</si>
  <si>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</si>
  <si>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</si>
  <si>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</si>
  <si>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</si>
  <si>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</si>
  <si>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</si>
  <si>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</si>
  <si>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</si>
  <si>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</si>
  <si>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</si>
  <si>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</si>
  <si>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</si>
  <si>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</si>
  <si>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</si>
  <si>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</si>
  <si>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</si>
  <si>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</si>
  <si>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</si>
  <si>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</si>
  <si>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</si>
  <si>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</si>
  <si>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</si>
  <si>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</si>
  <si>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</si>
  <si>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</si>
  <si>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</si>
  <si>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</si>
  <si>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</si>
  <si>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</si>
  <si>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</si>
  <si>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</si>
  <si>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</si>
  <si>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</si>
  <si>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</si>
  <si>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</si>
  <si>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</si>
  <si>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</si>
  <si>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</si>
  <si>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</si>
  <si>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</si>
  <si>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</si>
  <si>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</si>
  <si>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</si>
  <si>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</si>
  <si>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</si>
  <si>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</si>
  <si>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</si>
  <si>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</si>
  <si>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</si>
  <si>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</si>
  <si>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</si>
  <si>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</si>
  <si>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</si>
  <si>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</si>
  <si>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</si>
  <si>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</si>
  <si>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</si>
  <si>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</si>
  <si>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</si>
  <si>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</si>
  <si>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</si>
  <si>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</si>
  <si>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</si>
  <si>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</si>
  <si>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</si>
  <si>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</si>
  <si>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</si>
  <si>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</si>
  <si>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</si>
  <si>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</si>
  <si>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</si>
  <si>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</si>
  <si>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</si>
  <si>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</si>
  <si>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</si>
  <si>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</si>
  <si>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</si>
  <si>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</si>
  <si>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</si>
  <si>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</si>
  <si>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</si>
  <si>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</si>
  <si>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</si>
  <si>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</si>
  <si>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</si>
  <si>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</si>
  <si>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</si>
  <si>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</si>
  <si>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</si>
  <si>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</si>
  <si>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</si>
  <si>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</si>
  <si>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</si>
  <si>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</si>
  <si>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</si>
  <si>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</si>
  <si>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</si>
  <si>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</si>
  <si>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</si>
  <si>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</si>
  <si>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</si>
  <si>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</si>
  <si>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</si>
  <si>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</si>
  <si>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</si>
  <si>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</si>
  <si>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</si>
  <si>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</si>
  <si>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</si>
  <si>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</si>
  <si>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</si>
  <si>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</si>
  <si>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</si>
  <si>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</si>
  <si>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</si>
  <si>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</si>
  <si>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</si>
  <si>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</si>
  <si>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</si>
  <si>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</si>
  <si>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</si>
  <si>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</si>
  <si>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</si>
  <si>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</si>
  <si>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</si>
  <si>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</si>
  <si>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</si>
  <si>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</si>
  <si>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</si>
  <si>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</si>
  <si>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</si>
  <si>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</si>
  <si>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</si>
  <si>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</si>
  <si>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</si>
  <si>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</si>
  <si>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</si>
  <si>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</si>
  <si>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</si>
  <si>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</si>
  <si>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</si>
  <si>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</si>
  <si>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</si>
  <si>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</si>
  <si>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</si>
  <si>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</si>
  <si>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</si>
  <si>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</si>
  <si>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</si>
  <si>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</si>
  <si>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</si>
  <si>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</si>
  <si>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</si>
  <si>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</si>
  <si>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</si>
  <si>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</si>
  <si>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</si>
  <si>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</si>
  <si>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</si>
  <si>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</si>
  <si>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</si>
  <si>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</si>
  <si>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</si>
  <si>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</si>
  <si>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</si>
  <si>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</si>
  <si>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</si>
  <si>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</si>
  <si>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</si>
  <si>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</si>
  <si>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</si>
  <si>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</si>
  <si>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</si>
  <si>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</si>
  <si>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</si>
  <si>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</si>
  <si>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</si>
  <si>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</si>
  <si>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</si>
  <si>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</si>
  <si>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</si>
  <si>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</si>
  <si>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</si>
  <si>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</si>
  <si>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</si>
  <si>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</si>
  <si>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</si>
  <si>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</si>
  <si>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</si>
  <si>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</si>
  <si>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</si>
  <si>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</si>
  <si>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</si>
  <si>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</si>
  <si>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</si>
  <si>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</si>
  <si>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</si>
  <si>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</si>
  <si>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</si>
  <si>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</si>
  <si>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</si>
  <si>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</si>
  <si>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</si>
  <si>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</si>
  <si>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</si>
  <si>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</si>
  <si>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</si>
  <si>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</si>
  <si>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</si>
  <si>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</si>
  <si>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</si>
  <si>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</si>
  <si>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</si>
  <si>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</si>
  <si>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</si>
  <si>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</si>
  <si>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</si>
  <si>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</si>
  <si>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</si>
  <si>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</si>
  <si>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</si>
  <si>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</si>
  <si>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</si>
  <si>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</si>
  <si>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</si>
  <si>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</si>
  <si>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</si>
  <si>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</si>
  <si>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</si>
  <si>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</si>
  <si>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</si>
  <si>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</si>
  <si>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</si>
  <si>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</si>
  <si>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</si>
  <si>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</si>
  <si>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</si>
  <si>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</si>
  <si>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</si>
  <si>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</si>
  <si>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</si>
  <si>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</si>
  <si>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</si>
  <si>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</si>
  <si>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</si>
  <si>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</si>
  <si>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</si>
  <si>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</si>
  <si>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</si>
  <si>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</si>
  <si>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</si>
  <si>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</si>
  <si>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</si>
  <si>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</si>
  <si>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</si>
  <si>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</si>
  <si>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</si>
  <si>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</si>
  <si>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</si>
  <si>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</si>
  <si>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</si>
  <si>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</si>
  <si>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</si>
  <si>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</si>
  <si>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</si>
  <si>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</si>
  <si>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</si>
  <si>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</si>
  <si>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</si>
  <si>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</si>
  <si>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</si>
  <si>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</si>
  <si>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</si>
  <si>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</si>
  <si>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</si>
  <si>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</si>
  <si>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</si>
  <si>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</si>
  <si>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</si>
  <si>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</si>
  <si>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</si>
  <si>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</si>
  <si>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</si>
  <si>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</si>
  <si>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</si>
  <si>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</si>
  <si>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</si>
  <si>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</si>
  <si>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</si>
  <si>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</si>
  <si>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</si>
  <si>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</si>
  <si>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</si>
  <si>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</si>
  <si>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</si>
  <si>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</si>
  <si>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</si>
  <si>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</si>
  <si>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</si>
  <si>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</si>
  <si>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</si>
  <si>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</si>
  <si>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</si>
  <si>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</si>
  <si>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</si>
  <si>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</si>
  <si>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</si>
  <si>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</si>
  <si>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</si>
  <si>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</si>
  <si>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</si>
  <si>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</si>
  <si>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</si>
  <si>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</si>
  <si>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</si>
  <si>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</si>
  <si>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</si>
  <si>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</si>
  <si>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</si>
  <si>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</si>
  <si>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</si>
  <si>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</si>
  <si>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</si>
  <si>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</si>
  <si>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</si>
  <si>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</si>
  <si>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</si>
  <si>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</si>
  <si>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</si>
  <si>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</si>
  <si>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</si>
  <si>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</si>
  <si>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</si>
  <si>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</si>
  <si>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</si>
  <si>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</si>
  <si>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</si>
  <si>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</si>
  <si>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</si>
  <si>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</si>
  <si>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</si>
  <si>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</si>
  <si>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</si>
  <si>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</si>
  <si>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</si>
  <si>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</si>
  <si>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</si>
  <si>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</si>
  <si>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</si>
  <si>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</si>
  <si>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</si>
  <si>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</si>
  <si>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</si>
  <si>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</si>
  <si>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</si>
  <si>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</si>
  <si>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</si>
  <si>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</si>
  <si>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</si>
  <si>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</si>
  <si>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</si>
  <si>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</si>
  <si>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</si>
  <si>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</si>
  <si>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</si>
  <si>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</si>
  <si>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</si>
  <si>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</si>
  <si>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</si>
  <si>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</si>
  <si>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</si>
  <si>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</si>
  <si>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</si>
  <si>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</si>
  <si>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</si>
  <si>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</si>
  <si>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</si>
  <si>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</si>
  <si>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</si>
  <si>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</si>
  <si>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</si>
  <si>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</si>
  <si>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</si>
  <si>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</si>
  <si>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</si>
  <si>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</si>
  <si>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</si>
  <si>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</si>
  <si>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</si>
  <si>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</si>
  <si>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</si>
  <si>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</si>
  <si>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</si>
  <si>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</si>
  <si>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</si>
  <si>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</si>
  <si>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</si>
  <si>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</si>
  <si>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</si>
  <si>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</si>
  <si>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</si>
  <si>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</si>
  <si>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</si>
  <si>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</si>
  <si>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</si>
  <si>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</si>
  <si>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</si>
  <si>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</si>
  <si>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</si>
  <si>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</si>
  <si>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</si>
  <si>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</si>
  <si>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</si>
  <si>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</si>
  <si>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</si>
  <si>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</si>
  <si>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</si>
  <si>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</si>
  <si>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</si>
  <si>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</si>
  <si>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</si>
  <si>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</si>
  <si>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</si>
  <si>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</si>
  <si>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</si>
  <si>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</si>
  <si>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</si>
  <si>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</si>
  <si>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</si>
  <si>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</si>
  <si>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</si>
  <si>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</si>
  <si>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</si>
  <si>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</si>
  <si>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</si>
  <si>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</si>
  <si>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</si>
  <si>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</si>
  <si>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</si>
  <si>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</si>
  <si>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</si>
  <si>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</si>
  <si>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</si>
  <si>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</si>
  <si>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</si>
  <si>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</si>
  <si>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</si>
  <si>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</si>
  <si>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</si>
  <si>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</si>
  <si>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</si>
  <si>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</si>
  <si>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</si>
  <si>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</si>
  <si>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</si>
  <si>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</si>
  <si>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</si>
  <si>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</si>
  <si>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</si>
  <si>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</si>
  <si>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</si>
  <si>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</si>
  <si>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</si>
  <si>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</si>
  <si>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</si>
  <si>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</si>
  <si>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</si>
  <si>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</si>
  <si>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</si>
  <si>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</si>
  <si>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</si>
  <si>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</si>
  <si>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</si>
  <si>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</si>
  <si>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</si>
  <si>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</si>
  <si>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</si>
  <si>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</si>
  <si>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</si>
  <si>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</si>
  <si>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</si>
  <si>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</si>
  <si>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</si>
  <si>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</si>
  <si>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</si>
  <si>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</si>
  <si>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</si>
  <si>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</si>
  <si>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</si>
  <si>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</si>
  <si>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</si>
  <si>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</si>
  <si>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</si>
  <si>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</si>
  <si>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</si>
  <si>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</si>
  <si>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</si>
  <si>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</si>
  <si>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</si>
  <si>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</si>
  <si>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</si>
  <si>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</si>
  <si>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</si>
  <si>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</si>
  <si>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</si>
  <si>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</si>
  <si>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</si>
  <si>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</si>
  <si>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</si>
  <si>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</si>
  <si>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</si>
  <si>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</si>
  <si>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</si>
  <si>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</si>
  <si>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</si>
  <si>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</si>
  <si>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</si>
  <si>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</si>
  <si>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</si>
  <si>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</si>
  <si>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</si>
  <si>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</si>
  <si>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</si>
  <si>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</si>
  <si>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</si>
  <si>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</si>
  <si>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</si>
  <si>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</si>
  <si>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</si>
  <si>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</si>
  <si>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</si>
  <si>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</si>
  <si>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</si>
  <si>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</si>
  <si>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</si>
  <si>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</si>
  <si>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</si>
  <si>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</si>
  <si>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</si>
  <si>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</si>
  <si>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</si>
  <si>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</si>
  <si>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</si>
  <si>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</si>
  <si>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</si>
  <si>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</si>
  <si>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</si>
  <si>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</si>
  <si>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</si>
  <si>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</si>
  <si>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</si>
  <si>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</si>
  <si>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</si>
  <si>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</si>
  <si>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</si>
  <si>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</si>
  <si>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</si>
  <si>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</si>
  <si>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</si>
  <si>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</si>
  <si>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</si>
  <si>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</si>
  <si>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</si>
  <si>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</si>
  <si>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</si>
  <si>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</si>
  <si>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</si>
  <si>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</si>
  <si>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</si>
  <si>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</si>
  <si>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</si>
  <si>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</si>
  <si>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</si>
  <si>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</si>
  <si>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</si>
  <si>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</si>
  <si>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</si>
  <si>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</si>
  <si>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</si>
  <si>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</si>
  <si>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</si>
  <si>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</si>
  <si>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</si>
  <si>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</si>
  <si>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</si>
  <si>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</si>
  <si>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</si>
  <si>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</si>
  <si>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</si>
  <si>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</si>
  <si>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</si>
  <si>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</si>
  <si>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</si>
  <si>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</si>
  <si>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</si>
  <si>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</si>
  <si>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</si>
  <si>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</si>
  <si>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</si>
  <si>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</si>
  <si>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</si>
  <si>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</si>
  <si>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</si>
  <si>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</si>
  <si>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</si>
  <si>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</si>
  <si>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</si>
  <si>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</si>
  <si>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</si>
  <si>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</si>
  <si>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</si>
  <si>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</si>
  <si>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</si>
  <si>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</si>
  <si>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</si>
  <si>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</si>
  <si>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</si>
  <si>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</si>
  <si>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</si>
  <si>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</si>
  <si>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</si>
  <si>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</si>
  <si>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</si>
  <si>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</si>
  <si>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</si>
  <si>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</si>
  <si>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</si>
  <si>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</si>
  <si>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</si>
  <si>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</si>
  <si>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</si>
  <si>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</si>
  <si>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</si>
  <si>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</si>
  <si>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</si>
  <si>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</si>
  <si>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</si>
  <si>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</si>
  <si>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</si>
  <si>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</si>
  <si>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</si>
  <si>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</si>
  <si>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</si>
  <si>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</si>
  <si>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</si>
  <si>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</si>
  <si>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</si>
  <si>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</si>
  <si>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</si>
  <si>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</si>
  <si>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</si>
  <si>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</si>
  <si>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</si>
  <si>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</si>
  <si>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</si>
  <si>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</si>
  <si>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</si>
  <si>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</si>
  <si>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</si>
  <si>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</si>
  <si>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</si>
  <si>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</si>
  <si>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</si>
  <si>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</si>
  <si>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</si>
  <si>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</si>
  <si>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</si>
  <si>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</si>
  <si>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</si>
  <si>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</si>
  <si>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</si>
  <si>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</si>
  <si>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</si>
  <si>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</si>
  <si>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</si>
  <si>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</si>
  <si>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</si>
  <si>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</si>
  <si>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</si>
  <si>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</si>
  <si>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</si>
  <si>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</si>
  <si>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</si>
  <si>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</si>
  <si>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</si>
  <si>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</si>
  <si>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</si>
  <si>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</si>
  <si>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</si>
  <si>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</si>
  <si>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</si>
  <si>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</si>
  <si>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</si>
  <si>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</si>
  <si>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</si>
  <si>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</si>
  <si>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</si>
  <si>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</si>
  <si>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</si>
  <si>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</si>
  <si>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</si>
  <si>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</si>
  <si>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</si>
  <si>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</si>
  <si>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</si>
  <si>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</si>
  <si>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</si>
  <si>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</si>
  <si>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</si>
  <si>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</si>
  <si>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</si>
  <si>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</si>
  <si>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</si>
  <si>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</si>
  <si>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</si>
  <si>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</si>
  <si>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</si>
  <si>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</si>
  <si>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</si>
  <si>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</si>
  <si>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</si>
  <si>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</si>
  <si>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</si>
  <si>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</si>
  <si>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</si>
  <si>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</si>
  <si>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</si>
  <si>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</si>
  <si>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</si>
  <si>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</si>
  <si>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</si>
  <si>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</si>
  <si>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</si>
  <si>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</si>
  <si>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</si>
  <si>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</si>
  <si>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</si>
  <si>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</si>
  <si>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</si>
  <si>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</si>
  <si>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</si>
  <si>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</si>
  <si>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</si>
  <si>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</si>
  <si>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</si>
  <si>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</si>
  <si>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</si>
  <si>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</si>
  <si>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</si>
  <si>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</si>
  <si>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</si>
  <si>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</si>
  <si>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</si>
  <si>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</si>
  <si>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</si>
  <si>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</si>
  <si>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</si>
  <si>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</si>
  <si>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</si>
  <si>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</si>
  <si>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</si>
  <si>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</si>
  <si>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</si>
  <si>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</si>
  <si>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</si>
  <si>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</si>
  <si>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</si>
  <si>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</si>
  <si>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</si>
  <si>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</si>
  <si>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</si>
  <si>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</si>
  <si>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</si>
  <si>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</si>
  <si>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</si>
  <si>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</si>
  <si>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</si>
  <si>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</si>
  <si>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</si>
  <si>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</si>
  <si>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</si>
  <si>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</si>
  <si>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</si>
  <si>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</si>
  <si>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</si>
  <si>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</si>
  <si>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</si>
  <si>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</si>
  <si>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</si>
  <si>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</si>
  <si>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</si>
  <si>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</si>
  <si>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</si>
  <si>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</si>
  <si>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</si>
  <si>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</si>
  <si>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</si>
  <si>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</si>
  <si>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</si>
  <si>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</si>
  <si>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</si>
  <si>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</si>
  <si>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</si>
  <si>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</si>
  <si>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</si>
  <si>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</si>
  <si>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</si>
  <si>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</si>
  <si>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</si>
  <si>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</si>
  <si>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</si>
  <si>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</si>
  <si>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</si>
  <si>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</si>
  <si>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</si>
  <si>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</si>
  <si>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</si>
  <si>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</si>
  <si>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</si>
  <si>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</si>
  <si>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</si>
  <si>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</si>
  <si>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</si>
  <si>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</si>
  <si>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</si>
  <si>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</si>
  <si>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</si>
  <si>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</si>
  <si>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</si>
  <si>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</si>
  <si>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</si>
  <si>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</si>
  <si>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</si>
  <si>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</si>
  <si>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</si>
  <si>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</si>
  <si>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</si>
  <si>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</si>
  <si>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</si>
  <si>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</si>
  <si>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</si>
  <si>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</si>
  <si>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</si>
  <si>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</si>
  <si>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</si>
  <si>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</si>
  <si>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</si>
  <si>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</si>
  <si>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</si>
  <si>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</si>
  <si>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</si>
  <si>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</si>
  <si>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</si>
  <si>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</si>
  <si>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</si>
  <si>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</si>
  <si>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</si>
  <si>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</si>
  <si>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</si>
  <si>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</si>
  <si>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</si>
  <si>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</si>
  <si>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</si>
  <si>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</si>
  <si>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</si>
  <si>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</si>
  <si>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</si>
  <si>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</si>
  <si>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</si>
  <si>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</si>
  <si>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</si>
  <si>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</si>
  <si>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</si>
  <si>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</si>
  <si>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</si>
  <si>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</si>
  <si>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</si>
  <si>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</si>
  <si>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</si>
  <si>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</si>
  <si>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</si>
  <si>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</si>
  <si>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</si>
  <si>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</si>
  <si>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</si>
  <si>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</si>
  <si>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</si>
  <si>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</si>
  <si>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</si>
  <si>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</si>
  <si>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</si>
  <si>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</si>
  <si>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</si>
  <si>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</si>
  <si>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</si>
  <si>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</si>
  <si>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</si>
  <si>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</si>
  <si>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</si>
  <si>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</si>
  <si>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</si>
  <si>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</si>
  <si>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</si>
  <si>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</si>
  <si>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</si>
  <si>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</si>
  <si>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</si>
  <si>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</si>
  <si>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</si>
  <si>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</si>
  <si>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</si>
  <si>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</si>
  <si>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</si>
  <si>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</si>
  <si>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</si>
  <si>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</si>
  <si>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</si>
  <si>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</si>
  <si>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</si>
  <si>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</si>
  <si>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</si>
  <si>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</si>
  <si>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</si>
  <si>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</si>
  <si>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</si>
  <si>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</si>
  <si>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</si>
  <si>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</si>
  <si>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</si>
  <si>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</si>
  <si>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</si>
  <si>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</si>
  <si>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</si>
  <si>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</si>
  <si>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</si>
  <si>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</si>
  <si>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</si>
  <si>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</si>
  <si>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</si>
  <si>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</si>
  <si>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</si>
  <si>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</si>
  <si>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</si>
  <si>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</si>
  <si>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</si>
  <si>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</si>
  <si>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</si>
  <si>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</si>
  <si>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</si>
  <si>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</si>
  <si>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</si>
  <si>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</si>
  <si>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</si>
  <si>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</si>
  <si>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</si>
  <si>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</si>
  <si>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</si>
  <si>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</si>
  <si>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</si>
  <si>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</si>
  <si>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</si>
  <si>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</si>
  <si>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</si>
  <si>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</si>
  <si>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</si>
  <si>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</si>
  <si>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</si>
  <si>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</si>
  <si>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</si>
  <si>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</si>
  <si>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</si>
  <si>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</si>
  <si>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</si>
  <si>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</si>
  <si>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</si>
  <si>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</si>
  <si>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</si>
  <si>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</si>
  <si>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</si>
  <si>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</si>
  <si>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</si>
  <si>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</si>
  <si>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</si>
  <si>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</si>
  <si>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</si>
  <si>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</si>
  <si>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</si>
  <si>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</si>
  <si>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</si>
  <si>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</si>
  <si>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</si>
  <si>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</si>
  <si>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</si>
  <si>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</si>
  <si>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</si>
  <si>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</si>
  <si>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</si>
  <si>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</si>
  <si>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</si>
  <si>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</si>
  <si>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</si>
  <si>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</si>
  <si>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</si>
  <si>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</si>
  <si>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</si>
  <si>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</si>
  <si>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</si>
  <si>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</si>
  <si>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</si>
  <si>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</si>
  <si>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</si>
  <si>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</si>
  <si>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</si>
  <si>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</si>
  <si>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</si>
  <si>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</si>
  <si>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</si>
  <si>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</si>
  <si>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</si>
  <si>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</si>
  <si>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</si>
  <si>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</si>
  <si>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</si>
  <si>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</si>
  <si>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</si>
  <si>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</si>
  <si>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</si>
  <si>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</si>
  <si>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</si>
  <si>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</si>
  <si>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</si>
  <si>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</si>
  <si>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</si>
  <si>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</si>
  <si>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</si>
  <si>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</si>
  <si>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</si>
  <si>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</si>
  <si>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</si>
  <si>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</si>
  <si>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</si>
  <si>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</si>
  <si>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</si>
  <si>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</si>
  <si>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</si>
  <si>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</si>
  <si>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</si>
  <si>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</si>
  <si>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</si>
  <si>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</si>
  <si>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</si>
  <si>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</si>
  <si>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</si>
  <si>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</si>
  <si>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</si>
  <si>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</si>
  <si>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</si>
  <si>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</si>
  <si>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</si>
  <si>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</si>
  <si>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</si>
  <si>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</si>
  <si>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</si>
  <si>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</si>
  <si>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</si>
  <si>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</si>
  <si>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</si>
  <si>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</si>
  <si>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</si>
  <si>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</si>
  <si>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</si>
  <si>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</si>
  <si>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</si>
  <si>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</si>
  <si>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</si>
  <si>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</si>
  <si>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</si>
  <si>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</si>
  <si>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</si>
  <si>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</si>
  <si>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</si>
  <si>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</si>
  <si>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</si>
  <si>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</si>
  <si>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</si>
  <si>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</si>
  <si>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</si>
  <si>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</si>
  <si>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</si>
  <si>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</si>
  <si>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</si>
  <si>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</si>
  <si>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</si>
  <si>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</si>
  <si>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</si>
  <si>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</si>
  <si>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</si>
  <si>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</si>
  <si>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</si>
  <si>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</si>
  <si>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</si>
  <si>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</si>
  <si>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</si>
  <si>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</si>
  <si>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</si>
  <si>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</si>
  <si>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</si>
  <si>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</si>
  <si>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</si>
  <si>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</si>
  <si>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</si>
  <si>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</si>
  <si>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</si>
  <si>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</si>
  <si>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</si>
  <si>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</si>
  <si>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</si>
  <si>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</si>
  <si>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</si>
  <si>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</si>
  <si>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</si>
  <si>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</si>
  <si>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</si>
  <si>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</si>
  <si>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</si>
  <si>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</si>
  <si>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</si>
  <si>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</si>
  <si>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</si>
  <si>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</si>
  <si>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</si>
  <si>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</si>
  <si>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</si>
  <si>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</si>
  <si>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</si>
  <si>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</si>
  <si>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</si>
  <si>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</si>
  <si>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</si>
  <si>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</si>
  <si>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</si>
  <si>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</si>
  <si>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</si>
  <si>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</si>
  <si>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</si>
  <si>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</si>
  <si>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</si>
  <si>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</si>
  <si>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</si>
  <si>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</si>
  <si>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</si>
  <si>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</si>
  <si>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</si>
  <si>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</si>
  <si>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</si>
  <si>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</si>
  <si>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</si>
  <si>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</si>
  <si>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</si>
  <si>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</si>
  <si>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</si>
  <si>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</si>
  <si>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</si>
  <si>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</si>
  <si>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</si>
  <si>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</si>
  <si>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</si>
  <si>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</si>
  <si>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</si>
  <si>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</si>
  <si>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</si>
  <si>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</si>
  <si>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</si>
  <si>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</si>
  <si>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</si>
  <si>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</si>
  <si>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</si>
  <si>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</si>
  <si>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</si>
  <si>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</si>
  <si>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</si>
  <si>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</si>
  <si>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</si>
  <si>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</si>
  <si>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</si>
  <si>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</si>
  <si>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</si>
  <si>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</si>
  <si>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</si>
  <si>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</si>
  <si>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</si>
  <si>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</si>
  <si>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</si>
  <si>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</si>
  <si>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</si>
  <si>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</si>
  <si>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</si>
  <si>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</si>
  <si>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</si>
  <si>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</si>
  <si>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</si>
  <si>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</si>
  <si>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</si>
  <si>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</si>
  <si>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</si>
  <si>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</si>
  <si>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</si>
  <si>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</si>
  <si>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</si>
  <si>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</si>
  <si>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</si>
  <si>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</si>
  <si>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</si>
  <si>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</si>
  <si>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</si>
  <si>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</si>
  <si>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</si>
  <si>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</si>
  <si>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</si>
  <si>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</si>
  <si>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</si>
  <si>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</si>
  <si>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</si>
  <si>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</si>
  <si>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</si>
  <si>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</si>
  <si>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</si>
  <si>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</si>
  <si>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</si>
  <si>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</si>
  <si>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</si>
  <si>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</si>
  <si>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</si>
  <si>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</si>
  <si>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</si>
  <si>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</si>
  <si>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</si>
  <si>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</si>
  <si>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</si>
  <si>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</si>
  <si>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</si>
  <si>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</si>
  <si>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</si>
  <si>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</si>
  <si>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</si>
  <si>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</si>
  <si>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</si>
  <si>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</si>
  <si>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</si>
  <si>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</si>
  <si>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</si>
  <si>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</si>
  <si>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</si>
  <si>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</si>
  <si>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</si>
  <si>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</si>
  <si>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</si>
  <si>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</si>
  <si>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</si>
  <si>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</si>
  <si>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</si>
  <si>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</si>
  <si>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</si>
  <si>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</si>
  <si>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</si>
  <si>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</si>
  <si>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</si>
  <si>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</si>
  <si>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</si>
  <si>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</si>
  <si>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</si>
  <si>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</si>
  <si>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</si>
  <si>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</si>
  <si>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</si>
  <si>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</si>
  <si>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</si>
  <si>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</si>
  <si>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</si>
  <si>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</si>
  <si>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</si>
  <si>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</si>
  <si>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</si>
  <si>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</si>
  <si>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</si>
  <si>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</si>
  <si>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</si>
  <si>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</si>
  <si>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</si>
  <si>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</si>
  <si>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</si>
  <si>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</si>
  <si>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</si>
  <si>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</si>
  <si>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</si>
  <si>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</si>
  <si>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</si>
  <si>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</si>
  <si>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</si>
  <si>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</si>
  <si>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</si>
  <si>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</si>
  <si>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</si>
  <si>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</si>
  <si>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</si>
  <si>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</si>
  <si>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</si>
  <si>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</si>
  <si>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</si>
  <si>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</si>
  <si>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</si>
  <si>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</si>
  <si>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</si>
  <si>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</si>
  <si>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</si>
  <si>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</si>
  <si>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</si>
  <si>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</si>
  <si>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</si>
  <si>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</si>
  <si>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</si>
  <si>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</si>
  <si>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</si>
  <si>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</si>
  <si>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</si>
  <si>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</si>
  <si>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</si>
  <si>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</si>
  <si>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</si>
  <si>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</si>
  <si>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</si>
  <si>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</si>
  <si>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</si>
  <si>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</si>
  <si>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</si>
  <si>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</si>
  <si>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</si>
  <si>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</si>
  <si>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</si>
  <si>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</si>
  <si>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</si>
  <si>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</si>
  <si>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</si>
  <si>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</si>
  <si>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</si>
  <si>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</si>
  <si>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</si>
  <si>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</si>
  <si>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</si>
  <si>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</si>
  <si>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</si>
  <si>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</si>
  <si>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</si>
  <si>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</si>
  <si>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</si>
  <si>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</si>
  <si>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</si>
  <si>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</si>
  <si>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</si>
  <si>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</si>
  <si>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</si>
  <si>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</si>
  <si>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</si>
  <si>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</si>
  <si>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</si>
  <si>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</si>
  <si>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</si>
  <si>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</si>
  <si>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</si>
  <si>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</si>
  <si>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</si>
  <si>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</si>
  <si>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</si>
  <si>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</si>
  <si>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</si>
  <si>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</si>
  <si>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</si>
  <si>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</si>
  <si>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</si>
  <si>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</si>
  <si>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</si>
  <si>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</si>
  <si>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</si>
  <si>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</si>
  <si>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</si>
  <si>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</si>
  <si>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</si>
  <si>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</si>
  <si>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</si>
  <si>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</si>
  <si>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</si>
  <si>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</si>
  <si>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</si>
  <si>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</si>
  <si>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</si>
  <si>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</si>
  <si>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</si>
  <si>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</si>
  <si>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</si>
  <si>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</si>
  <si>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</si>
  <si>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</si>
  <si>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</si>
  <si>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</si>
  <si>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</si>
  <si>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</si>
  <si>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</si>
  <si>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</si>
  <si>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</si>
  <si>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</si>
  <si>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</si>
  <si>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</si>
  <si>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</si>
  <si>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</si>
  <si>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</si>
  <si>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</si>
  <si>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</si>
  <si>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</si>
  <si>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</si>
  <si>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</si>
  <si>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</si>
  <si>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</si>
  <si>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</si>
  <si>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</si>
  <si>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</si>
  <si>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</si>
  <si>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</si>
  <si>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</si>
  <si>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</si>
  <si>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</si>
  <si>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</si>
  <si>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</si>
  <si>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</si>
  <si>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</si>
  <si>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</si>
  <si>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</si>
  <si>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</si>
  <si>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</si>
  <si>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</si>
  <si>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</si>
  <si>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</si>
  <si>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</si>
  <si>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</si>
  <si>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</si>
  <si>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</si>
  <si>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</si>
  <si>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</si>
  <si>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</si>
  <si>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</si>
  <si>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</si>
  <si>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</si>
  <si>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</si>
  <si>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</si>
  <si>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</si>
  <si>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</si>
  <si>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</si>
  <si>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</si>
  <si>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</si>
  <si>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</si>
  <si>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</si>
  <si>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</si>
  <si>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</si>
  <si>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</si>
  <si>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</si>
  <si>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</si>
  <si>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</si>
  <si>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</si>
  <si>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</si>
  <si>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</si>
  <si>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</si>
  <si>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</si>
  <si>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</si>
  <si>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</si>
  <si>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</si>
  <si>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</si>
  <si>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</si>
  <si>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</si>
  <si>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</si>
  <si>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</si>
  <si>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</si>
  <si>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</si>
  <si>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</si>
  <si>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</si>
  <si>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</si>
  <si>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</si>
  <si>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</si>
  <si>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</si>
  <si>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</si>
  <si>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</si>
  <si>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</si>
  <si>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</si>
  <si>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</si>
  <si>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</si>
  <si>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</si>
  <si>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</si>
  <si>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</si>
  <si>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</si>
  <si>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</si>
  <si>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</si>
  <si>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</si>
  <si>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</si>
  <si>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</si>
  <si>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</si>
  <si>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</si>
  <si>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</si>
  <si>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</si>
  <si>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</si>
  <si>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</si>
  <si>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</si>
  <si>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</si>
  <si>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</si>
  <si>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</si>
  <si>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</si>
  <si>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</si>
  <si>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</si>
  <si>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</si>
  <si>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</si>
  <si>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</si>
  <si>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</si>
  <si>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</si>
  <si>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</si>
  <si>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</si>
  <si>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</si>
  <si>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</si>
  <si>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</si>
  <si>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</si>
  <si>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</si>
  <si>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</si>
  <si>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</si>
  <si>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</si>
  <si>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</si>
  <si>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</si>
  <si>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</si>
  <si>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</si>
  <si>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</si>
  <si>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</si>
  <si>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</si>
  <si>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</si>
  <si>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</si>
  <si>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</si>
  <si>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</si>
  <si>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</si>
  <si>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</si>
  <si>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</si>
  <si>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</si>
  <si>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</si>
  <si>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</si>
  <si>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</si>
  <si>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</si>
  <si>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</si>
  <si>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</si>
  <si>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</si>
  <si>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</si>
  <si>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</si>
  <si>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</si>
  <si>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</si>
  <si>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</si>
  <si>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</si>
  <si>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</si>
  <si>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</si>
  <si>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</si>
  <si>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</si>
  <si>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</si>
  <si>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</si>
  <si>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</si>
  <si>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</si>
  <si>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</si>
  <si>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</si>
  <si>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</si>
  <si>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</si>
  <si>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</si>
  <si>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</si>
  <si>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</si>
  <si>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</si>
  <si>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</si>
  <si>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</si>
  <si>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</si>
  <si>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</si>
  <si>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</si>
  <si>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</si>
  <si>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</si>
  <si>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</si>
  <si>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</si>
  <si>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</si>
  <si>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</si>
  <si>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</si>
  <si>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</si>
  <si>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</si>
  <si>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</si>
  <si>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</si>
  <si>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</si>
  <si>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</si>
  <si>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</si>
  <si>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</si>
  <si>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</si>
  <si>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</si>
  <si>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</si>
  <si>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</si>
  <si>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</si>
  <si>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</si>
  <si>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</si>
  <si>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</si>
  <si>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</si>
  <si>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</si>
  <si>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</si>
  <si>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</si>
  <si>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</si>
  <si>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</si>
  <si>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</si>
  <si>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</si>
  <si>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</si>
  <si>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</si>
  <si>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</si>
  <si>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</si>
  <si>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</si>
  <si>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</si>
  <si>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</si>
  <si>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</si>
  <si>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</si>
  <si>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</si>
  <si>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</si>
  <si>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</si>
  <si>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</si>
  <si>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</si>
  <si>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</si>
  <si>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</si>
  <si>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</si>
  <si>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</si>
  <si>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</si>
  <si>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</si>
  <si>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</si>
  <si>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</si>
  <si>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</si>
  <si>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</si>
  <si>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</si>
  <si>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</si>
  <si>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</si>
  <si>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</si>
  <si>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</si>
  <si>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</si>
  <si>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</si>
  <si>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</si>
  <si>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</si>
  <si>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</si>
  <si>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</si>
  <si>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</si>
  <si>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</si>
  <si>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</si>
  <si>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</si>
  <si>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</si>
  <si>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</si>
  <si>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</si>
  <si>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</si>
  <si>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</si>
  <si>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</si>
  <si>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</si>
  <si>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</si>
  <si>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</si>
  <si>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</si>
  <si>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</si>
  <si>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</si>
  <si>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</si>
  <si>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</si>
  <si>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</si>
  <si>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</si>
  <si>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</si>
  <si>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</si>
  <si>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</si>
  <si>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</si>
  <si>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</si>
  <si>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</si>
  <si>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</si>
  <si>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</si>
  <si>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</si>
  <si>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</si>
  <si>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</si>
  <si>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</si>
  <si>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</si>
  <si>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</si>
  <si>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</si>
  <si>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</si>
  <si>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</si>
  <si>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</si>
  <si>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</si>
  <si>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</si>
  <si>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</si>
  <si>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</si>
  <si>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</si>
  <si>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</si>
  <si>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</si>
  <si>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</si>
  <si>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</si>
  <si>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</si>
  <si>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</si>
  <si>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</si>
  <si>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</si>
  <si>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</si>
  <si>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</si>
  <si>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</si>
  <si>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</si>
  <si>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</si>
  <si>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</si>
  <si>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</si>
  <si>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</si>
  <si>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</si>
  <si>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</si>
  <si>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</si>
  <si>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</si>
  <si>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</si>
  <si>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</si>
  <si>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</si>
  <si>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</si>
  <si>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</si>
  <si>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</si>
  <si>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</si>
  <si>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</si>
  <si>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</si>
  <si>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</si>
  <si>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</si>
  <si>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</si>
  <si>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</si>
  <si>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</si>
  <si>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</si>
  <si>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</si>
  <si>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</si>
  <si>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</si>
  <si>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</si>
  <si>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</si>
  <si>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</si>
  <si>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</si>
  <si>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</si>
  <si>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</si>
  <si>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</si>
  <si>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</si>
  <si>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</si>
  <si>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</si>
  <si>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</si>
  <si>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</si>
  <si>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</si>
  <si>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</si>
  <si>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</si>
  <si>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</si>
  <si>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</si>
  <si>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</si>
  <si>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</si>
  <si>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</si>
  <si>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</si>
  <si>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</si>
  <si>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</si>
  <si>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</si>
  <si>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</si>
  <si>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</si>
  <si>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</si>
  <si>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</si>
  <si>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</si>
  <si>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</si>
  <si>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</si>
  <si>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</si>
  <si>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</si>
  <si>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</si>
  <si>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</si>
  <si>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</si>
  <si>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</si>
  <si>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</si>
  <si>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</si>
  <si>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</si>
  <si>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</si>
  <si>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</si>
  <si>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</si>
  <si>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</si>
  <si>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</si>
  <si>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</si>
  <si>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</si>
  <si>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</si>
  <si>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</si>
  <si>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</si>
  <si>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</si>
  <si>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</si>
  <si>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</si>
  <si>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</si>
  <si>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</si>
  <si>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</si>
  <si>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</si>
  <si>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</si>
  <si>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</si>
  <si>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</si>
  <si>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</si>
  <si>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</si>
  <si>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</si>
  <si>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</si>
  <si>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</si>
  <si>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</si>
  <si>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</si>
  <si>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</si>
  <si>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</si>
  <si>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</si>
  <si>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</si>
  <si>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</si>
  <si>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</si>
  <si>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</si>
  <si>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</si>
  <si>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</si>
  <si>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</si>
  <si>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</si>
  <si>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</si>
  <si>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</si>
  <si>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</si>
  <si>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</si>
  <si>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</si>
  <si>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</si>
  <si>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</si>
  <si>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</si>
  <si>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</si>
  <si>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</si>
  <si>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</si>
  <si>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</si>
  <si>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</si>
  <si>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</si>
  <si>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</si>
  <si>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</si>
  <si>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</si>
  <si>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</si>
  <si>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</si>
  <si>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</si>
  <si>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</si>
  <si>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</si>
  <si>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</si>
  <si>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</si>
  <si>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</si>
  <si>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</si>
  <si>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</si>
  <si>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</si>
  <si>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</si>
  <si>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</si>
  <si>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</si>
  <si>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</si>
  <si>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</si>
  <si>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</si>
  <si>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</si>
  <si>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</si>
  <si>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</si>
  <si>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</si>
  <si>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</si>
  <si>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</si>
  <si>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</si>
  <si>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</si>
  <si>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</si>
  <si>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</si>
  <si>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</si>
  <si>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</si>
  <si>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</si>
  <si>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</si>
  <si>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</si>
  <si>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</si>
  <si>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</si>
  <si>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</si>
  <si>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</si>
  <si>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</si>
  <si>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</si>
  <si>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</si>
  <si>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</si>
  <si>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</si>
  <si>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</si>
  <si>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</si>
  <si>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</si>
  <si>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</si>
  <si>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</si>
  <si>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</si>
  <si>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</si>
  <si>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</si>
  <si>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</si>
  <si>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</si>
  <si>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</si>
  <si>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</si>
  <si>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</si>
  <si>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</si>
  <si>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</si>
  <si>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</si>
  <si>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</si>
  <si>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</si>
  <si>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</si>
  <si>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</si>
  <si>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</si>
  <si>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</si>
  <si>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</si>
  <si>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</si>
  <si>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</si>
  <si>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</si>
  <si>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</si>
  <si>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</si>
  <si>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</si>
  <si>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</si>
  <si>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</si>
  <si>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</si>
  <si>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</si>
  <si>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</si>
  <si>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</si>
  <si>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</si>
  <si>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</si>
  <si>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</si>
  <si>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</si>
  <si>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</si>
  <si>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</si>
  <si>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</si>
  <si>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</si>
  <si>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</si>
  <si>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</si>
  <si>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</si>
  <si>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</si>
  <si>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</si>
  <si>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</si>
  <si>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</si>
  <si>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</si>
  <si>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</si>
  <si>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</si>
  <si>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</si>
  <si>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</si>
  <si>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</si>
  <si>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</si>
  <si>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</si>
  <si>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</si>
  <si>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</si>
  <si>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</si>
  <si>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</si>
  <si>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</si>
  <si>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</si>
  <si>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</si>
  <si>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</si>
  <si>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</si>
  <si>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</si>
  <si>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</si>
  <si>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</si>
  <si>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</si>
  <si>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</si>
  <si>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</si>
  <si>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</si>
  <si>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</si>
  <si>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</si>
  <si>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</si>
  <si>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</si>
  <si>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</si>
  <si>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</si>
  <si>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</si>
  <si>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</si>
  <si>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</si>
  <si>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</si>
  <si>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</si>
  <si>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</si>
  <si>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</si>
  <si>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</si>
  <si>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</si>
  <si>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</si>
  <si>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</si>
  <si>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</si>
  <si>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</si>
  <si>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</si>
  <si>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</si>
  <si>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</si>
  <si>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</si>
  <si>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</si>
  <si>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</si>
  <si>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</si>
  <si>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</si>
  <si>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</si>
  <si>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</si>
  <si>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</si>
  <si>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</si>
  <si>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</si>
  <si>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</si>
  <si>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</si>
  <si>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</si>
  <si>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</si>
  <si>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</si>
  <si>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</si>
  <si>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</si>
  <si>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</si>
  <si>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</si>
  <si>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</si>
  <si>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</si>
  <si>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</si>
  <si>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</si>
  <si>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</si>
  <si>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</si>
  <si>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</si>
  <si>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</si>
  <si>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</si>
  <si>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</si>
  <si>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</si>
  <si>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</si>
  <si>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</si>
  <si>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</si>
  <si>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</si>
  <si>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</si>
  <si>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</si>
  <si>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</si>
  <si>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</si>
  <si>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</si>
  <si>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</si>
  <si>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</si>
  <si>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</si>
  <si>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</si>
  <si>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</si>
  <si>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</si>
  <si>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</si>
  <si>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</si>
  <si>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</si>
  <si>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</si>
  <si>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</si>
  <si>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</si>
  <si>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</si>
  <si>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</si>
  <si>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</si>
  <si>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</si>
  <si>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</si>
  <si>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</si>
  <si>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</si>
  <si>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</si>
  <si>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</si>
  <si>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</si>
  <si>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</si>
  <si>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</si>
  <si>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</si>
  <si>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</si>
  <si>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</si>
  <si>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</si>
  <si>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</si>
  <si>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</si>
  <si>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</si>
  <si>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</si>
  <si>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</si>
  <si>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</si>
  <si>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</si>
  <si>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</si>
  <si>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</si>
  <si>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</si>
  <si>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</si>
  <si>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</si>
  <si>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</si>
  <si>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</si>
  <si>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</si>
  <si>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</si>
  <si>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</si>
  <si>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</si>
  <si>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</si>
  <si>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</si>
  <si>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</si>
  <si>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</si>
  <si>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</si>
  <si>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</si>
  <si>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</si>
  <si>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</si>
  <si>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</si>
  <si>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</si>
  <si>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</si>
  <si>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</si>
  <si>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</si>
  <si>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</si>
  <si>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</si>
  <si>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</si>
  <si>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</si>
  <si>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</si>
  <si>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</si>
  <si>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</si>
  <si>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</si>
  <si>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</si>
  <si>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</si>
  <si>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</si>
  <si>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</si>
  <si>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</si>
  <si>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</si>
  <si>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</si>
  <si>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</si>
  <si>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</si>
  <si>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</si>
  <si>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</si>
  <si>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</si>
  <si>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</si>
  <si>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</si>
  <si>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</si>
  <si>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</si>
  <si>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</si>
  <si>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</si>
  <si>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</si>
  <si>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</si>
  <si>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</si>
  <si>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</si>
  <si>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</si>
  <si>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</si>
  <si>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</si>
  <si>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</si>
  <si>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</si>
  <si>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</si>
  <si>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</si>
  <si>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</si>
  <si>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</si>
  <si>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</si>
  <si>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</si>
  <si>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</si>
  <si>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</si>
  <si>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</si>
  <si>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</si>
  <si>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</si>
  <si>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</si>
  <si>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</si>
  <si>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</si>
  <si>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</si>
  <si>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</si>
  <si>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</si>
  <si>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</si>
  <si>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</si>
  <si>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</si>
  <si>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</si>
  <si>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</si>
  <si>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</si>
  <si>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</si>
  <si>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</si>
  <si>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</si>
  <si>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</si>
  <si>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</si>
  <si>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</si>
  <si>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</si>
  <si>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</si>
  <si>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</si>
  <si>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</si>
  <si>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</si>
  <si>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</si>
  <si>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</si>
  <si>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</si>
  <si>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</si>
  <si>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</si>
  <si>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</si>
  <si>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</si>
  <si>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</si>
  <si>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</si>
  <si>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</si>
  <si>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</si>
  <si>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</si>
  <si>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</si>
  <si>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</si>
  <si>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</si>
  <si>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</si>
  <si>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</si>
  <si>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</si>
  <si>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</si>
  <si>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</si>
  <si>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</si>
  <si>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</si>
  <si>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</si>
  <si>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</si>
  <si>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</si>
  <si>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</si>
  <si>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</si>
  <si>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</si>
  <si>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</si>
  <si>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</si>
  <si>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</si>
  <si>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</si>
  <si>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</si>
  <si>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</si>
  <si>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</si>
  <si>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</si>
  <si>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</si>
  <si>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</si>
  <si>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</si>
  <si>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</si>
  <si>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</si>
  <si>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</si>
  <si>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</si>
  <si>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</si>
  <si>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</si>
  <si>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</si>
  <si>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</si>
  <si>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</si>
  <si>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</si>
  <si>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</si>
  <si>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</si>
  <si>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</si>
  <si>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</si>
  <si>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</si>
  <si>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</si>
  <si>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</si>
  <si>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</si>
  <si>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</si>
  <si>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</si>
  <si>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</si>
  <si>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</si>
  <si>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</si>
  <si>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</si>
  <si>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</si>
  <si>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</si>
  <si>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</si>
  <si>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</si>
  <si>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</si>
  <si>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</si>
  <si>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</si>
  <si>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</si>
  <si>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</si>
  <si>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</si>
  <si>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</si>
  <si>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</si>
  <si>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</si>
  <si>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</si>
  <si>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</si>
  <si>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</si>
  <si>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</si>
  <si>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</si>
  <si>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</si>
  <si>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</si>
  <si>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</si>
  <si>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</si>
  <si>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</si>
  <si>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</si>
  <si>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</si>
  <si>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</si>
  <si>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</si>
  <si>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</si>
  <si>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</si>
  <si>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</si>
  <si>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</si>
  <si>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</si>
  <si>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</si>
  <si>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</si>
  <si>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</si>
  <si>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</si>
  <si>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</si>
  <si>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</si>
  <si>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</si>
  <si>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</si>
  <si>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</si>
  <si>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</si>
  <si>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</si>
  <si>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</si>
  <si>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</si>
  <si>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</si>
  <si>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</si>
  <si>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</si>
  <si>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</si>
  <si>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</si>
  <si>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</si>
  <si>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</si>
  <si>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</si>
  <si>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</si>
  <si>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</si>
  <si>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</si>
  <si>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</si>
  <si>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</si>
  <si>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</si>
  <si>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</si>
  <si>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</si>
  <si>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</si>
  <si>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</si>
  <si>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</si>
  <si>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</si>
  <si>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</si>
  <si>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</si>
  <si>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</si>
  <si>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</si>
  <si>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</si>
  <si>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</si>
  <si>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</si>
  <si>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</si>
  <si>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</si>
  <si>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</si>
  <si>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</si>
  <si>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</si>
  <si>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</si>
  <si>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</si>
  <si>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</si>
  <si>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</si>
  <si>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</si>
  <si>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</si>
  <si>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</si>
  <si>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</si>
  <si>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</si>
  <si>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</si>
  <si>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</si>
  <si>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</si>
  <si>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</si>
  <si>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</si>
  <si>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</si>
  <si>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</si>
  <si>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</si>
  <si>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</si>
  <si>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</si>
  <si>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</si>
  <si>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</si>
  <si>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</si>
  <si>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</si>
  <si>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</si>
  <si>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</si>
  <si>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</si>
  <si>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</si>
  <si>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</si>
  <si>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</si>
  <si>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</si>
  <si>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</si>
  <si>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</si>
  <si>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</si>
  <si>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</si>
  <si>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</si>
  <si>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</si>
  <si>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</si>
  <si>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</si>
  <si>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</si>
  <si>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</si>
  <si>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</si>
  <si>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</si>
  <si>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</si>
  <si>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</si>
  <si>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</si>
  <si>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</si>
  <si>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</si>
  <si>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</si>
  <si>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</si>
  <si>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</si>
  <si>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</si>
  <si>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</si>
  <si>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</si>
  <si>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</si>
  <si>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</si>
  <si>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</si>
  <si>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</si>
  <si>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</si>
  <si>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</si>
  <si>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</si>
  <si>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</si>
  <si>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</si>
  <si>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</si>
  <si>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</si>
  <si>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</si>
  <si>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</si>
  <si>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</si>
  <si>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</si>
  <si>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</si>
  <si>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</si>
  <si>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</si>
  <si>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</si>
  <si>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</si>
  <si>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</si>
  <si>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</si>
  <si>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</si>
  <si>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</si>
  <si>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</si>
  <si>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</si>
  <si>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</si>
  <si>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</si>
  <si>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</si>
  <si>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</si>
  <si>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</si>
  <si>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</si>
  <si>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</si>
  <si>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</si>
  <si>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</si>
  <si>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</si>
  <si>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</si>
  <si>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</si>
  <si>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</si>
  <si>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</si>
  <si>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</si>
  <si>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</si>
  <si>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</si>
  <si>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</si>
  <si>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</si>
  <si>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</si>
  <si>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</si>
  <si>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</si>
  <si>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</si>
  <si>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</si>
  <si>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</si>
  <si>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</si>
  <si>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</si>
  <si>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</si>
  <si>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</si>
  <si>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</si>
  <si>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</si>
  <si>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</si>
  <si>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</si>
  <si>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</si>
  <si>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</si>
  <si>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</si>
  <si>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</si>
  <si>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</si>
  <si>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</si>
  <si>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</si>
  <si>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</si>
  <si>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</si>
  <si>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</si>
  <si>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</si>
  <si>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</si>
  <si>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</si>
  <si>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</si>
  <si>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</si>
  <si>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</si>
  <si>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</si>
  <si>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</si>
  <si>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</si>
  <si>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</si>
  <si>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</si>
  <si>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</si>
  <si>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</si>
  <si>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</si>
  <si>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</si>
  <si>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</si>
  <si>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</si>
  <si>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</si>
  <si>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</si>
  <si>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</si>
  <si>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</si>
  <si>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</si>
  <si>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</si>
  <si>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</si>
  <si>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</si>
  <si>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</si>
  <si>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</si>
  <si>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</si>
  <si>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</si>
  <si>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</si>
  <si>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</si>
  <si>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</si>
  <si>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</si>
  <si>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</si>
  <si>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</si>
  <si>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</si>
  <si>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</si>
  <si>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</si>
  <si>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</si>
  <si>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</si>
  <si>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</si>
  <si>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</si>
  <si>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</si>
  <si>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</si>
  <si>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</si>
  <si>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</si>
  <si>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</si>
  <si>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</si>
  <si>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</si>
  <si>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</si>
  <si>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</si>
  <si>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</si>
  <si>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</si>
  <si>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</si>
  <si>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</si>
  <si>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</si>
  <si>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</si>
  <si>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</si>
  <si>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</si>
  <si>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</si>
  <si>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</si>
  <si>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</si>
  <si>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</si>
  <si>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</si>
  <si>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</si>
  <si>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</si>
  <si>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</si>
  <si>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</si>
  <si>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</si>
  <si>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</si>
  <si>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</si>
  <si>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</si>
  <si>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</si>
  <si>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</si>
  <si>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</si>
  <si>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</si>
  <si>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</si>
  <si>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</si>
  <si>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</si>
  <si>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</si>
  <si>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</si>
  <si>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</si>
  <si>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</si>
  <si>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</si>
  <si>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</si>
  <si>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</si>
  <si>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</si>
  <si>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</si>
  <si>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</si>
  <si>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</si>
  <si>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</si>
  <si>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</si>
  <si>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</si>
  <si>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</si>
  <si>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</si>
  <si>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</si>
  <si>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</si>
  <si>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</si>
  <si>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</si>
  <si>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</si>
  <si>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</si>
  <si>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</si>
  <si>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</si>
  <si>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</si>
  <si>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</si>
  <si>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</si>
  <si>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</si>
  <si>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</si>
  <si>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</si>
  <si>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</si>
  <si>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</si>
  <si>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</si>
  <si>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</si>
  <si>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</si>
  <si>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</si>
  <si>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</si>
  <si>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</si>
  <si>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</si>
  <si>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</si>
  <si>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</si>
  <si>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</si>
  <si>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</si>
  <si>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</si>
  <si>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</si>
  <si>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</si>
  <si>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</si>
  <si>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</si>
  <si>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</si>
  <si>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</si>
  <si>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</si>
  <si>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</si>
  <si>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</si>
  <si>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</si>
  <si>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</si>
  <si>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</si>
  <si>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</si>
  <si>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</si>
  <si>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</si>
  <si>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</si>
  <si>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</si>
  <si>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</si>
  <si>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</si>
  <si>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</si>
  <si>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</si>
  <si>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</si>
  <si>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</si>
  <si>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</si>
  <si>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</si>
  <si>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</si>
  <si>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</si>
  <si>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</si>
  <si>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</si>
  <si>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</si>
  <si>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</si>
  <si>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</si>
  <si>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</si>
  <si>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</si>
  <si>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</si>
  <si>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</si>
  <si>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</si>
  <si>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</si>
  <si>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</si>
  <si>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</si>
  <si>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</si>
  <si>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</si>
  <si>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</si>
  <si>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</si>
  <si>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</si>
  <si>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</si>
  <si>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</si>
  <si>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</si>
  <si>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</si>
  <si>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</si>
  <si>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</si>
  <si>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</si>
  <si>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</si>
  <si>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</si>
  <si>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</si>
  <si>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</si>
  <si>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</si>
  <si>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</si>
  <si>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</si>
  <si>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</si>
  <si>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</si>
  <si>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</si>
  <si>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</si>
  <si>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</si>
  <si>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</si>
  <si>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</si>
  <si>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</si>
  <si>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</si>
  <si>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</si>
  <si>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</si>
  <si>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</si>
  <si>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</si>
  <si>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</si>
  <si>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</si>
  <si>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</si>
  <si>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</si>
  <si>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</si>
  <si>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</si>
  <si>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</si>
  <si>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</si>
  <si>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</si>
  <si>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</si>
  <si>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</si>
  <si>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</si>
  <si>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</si>
  <si>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</si>
  <si>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</si>
  <si>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</si>
  <si>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</si>
  <si>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</si>
  <si>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</si>
  <si>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</si>
  <si>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</si>
  <si>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</si>
  <si>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</si>
  <si>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</si>
  <si>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</si>
  <si>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</si>
  <si>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</si>
  <si>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</si>
  <si>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</si>
  <si>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</si>
  <si>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</si>
  <si>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</si>
  <si>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</si>
  <si>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</si>
  <si>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</si>
  <si>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</si>
  <si>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</si>
  <si>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</si>
  <si>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</si>
  <si>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</si>
  <si>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</si>
  <si>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</si>
  <si>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</si>
  <si>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</si>
  <si>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</si>
  <si>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</si>
  <si>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</si>
  <si>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</si>
  <si>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</si>
  <si>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</si>
  <si>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</si>
  <si>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</si>
  <si>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</si>
  <si>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</si>
  <si>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</si>
  <si>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</si>
  <si>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</si>
  <si>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</si>
  <si>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</si>
  <si>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</si>
  <si>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</si>
  <si>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</si>
  <si>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</si>
  <si>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</si>
  <si>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</si>
  <si>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</si>
  <si>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</si>
  <si>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</si>
  <si>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</si>
  <si>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</si>
  <si>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</si>
  <si>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</si>
  <si>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</si>
  <si>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</si>
  <si>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</si>
  <si>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</si>
  <si>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</si>
  <si>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</si>
  <si>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</si>
  <si>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</si>
  <si>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</si>
  <si>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</si>
  <si>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</si>
  <si>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</si>
  <si>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</si>
  <si>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</si>
  <si>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</si>
  <si>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</si>
  <si>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</si>
  <si>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</si>
  <si>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</si>
  <si>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</si>
  <si>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</si>
  <si>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</si>
  <si>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</si>
  <si>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</si>
  <si>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</si>
  <si>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</si>
  <si>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</si>
  <si>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</si>
  <si>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</si>
  <si>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</si>
  <si>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</si>
  <si>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</si>
  <si>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</si>
  <si>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</si>
  <si>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</si>
  <si>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</si>
  <si>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</si>
  <si>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</si>
  <si>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</si>
  <si>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</si>
  <si>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</si>
  <si>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</si>
  <si>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</si>
  <si>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</si>
  <si>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</si>
  <si>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</si>
  <si>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</si>
  <si>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</si>
  <si>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</si>
  <si>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</si>
  <si>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</si>
  <si>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</si>
  <si>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</si>
  <si>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</si>
  <si>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</si>
  <si>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</si>
  <si>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</si>
  <si>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</si>
  <si>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</si>
  <si>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</si>
  <si>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</si>
  <si>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</si>
  <si>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</si>
  <si>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</si>
  <si>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</si>
  <si>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</si>
  <si>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</si>
  <si>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</si>
  <si>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</si>
  <si>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</si>
  <si>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</si>
  <si>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</si>
  <si>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</si>
  <si>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</si>
  <si>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</si>
  <si>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</si>
  <si>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</si>
  <si>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</si>
  <si>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</si>
  <si>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</si>
  <si>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</si>
  <si>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</si>
  <si>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</si>
  <si>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</si>
  <si>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</si>
  <si>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</si>
  <si>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</si>
  <si>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</si>
  <si>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</si>
  <si>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</si>
  <si>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</si>
  <si>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</si>
  <si>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</si>
  <si>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</si>
  <si>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</si>
  <si>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</si>
  <si>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</si>
  <si>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</si>
  <si>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</si>
  <si>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</si>
  <si>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</si>
  <si>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</si>
  <si>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</si>
  <si>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</si>
  <si>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</si>
  <si>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</si>
  <si>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</si>
  <si>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</si>
  <si>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</si>
  <si>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</si>
  <si>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</si>
  <si>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</si>
  <si>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</si>
  <si>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</si>
  <si>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</si>
  <si>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</si>
  <si>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</si>
  <si>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</si>
  <si>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</si>
  <si>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</si>
  <si>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</si>
  <si>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</si>
  <si>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</si>
  <si>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</si>
  <si>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</si>
  <si>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</si>
  <si>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</si>
  <si>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</si>
  <si>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</si>
  <si>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</si>
  <si>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</si>
  <si>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</si>
  <si>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</si>
  <si>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</si>
  <si>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</si>
  <si>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</si>
  <si>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</si>
  <si>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</si>
  <si>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</si>
  <si>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</si>
  <si>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</si>
  <si>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</si>
  <si>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</si>
  <si>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</si>
  <si>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</si>
  <si>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</si>
  <si>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</si>
  <si>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</si>
  <si>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</si>
  <si>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</si>
  <si>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</si>
  <si>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</si>
  <si>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</si>
  <si>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</si>
  <si>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</si>
  <si>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</si>
  <si>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</si>
  <si>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</si>
  <si>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</si>
  <si>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</si>
  <si>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</si>
  <si>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</si>
  <si>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</si>
  <si>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</si>
  <si>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</si>
  <si>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</si>
  <si>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</si>
  <si>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</si>
  <si>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</si>
  <si>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</si>
  <si>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</si>
  <si>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</si>
  <si>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</si>
  <si>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</si>
  <si>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</si>
  <si>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</si>
  <si>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</si>
  <si>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</si>
  <si>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</si>
  <si>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</si>
  <si>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</si>
  <si>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</si>
  <si>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</si>
  <si>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</si>
  <si>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</si>
  <si>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</si>
  <si>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</si>
  <si>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</si>
  <si>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</si>
  <si>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</si>
  <si>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</si>
  <si>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</si>
  <si>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</si>
  <si>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</si>
  <si>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</si>
  <si>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</si>
  <si>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</si>
  <si>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</si>
  <si>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</si>
  <si>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</si>
  <si>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</si>
  <si>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</si>
  <si>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</si>
  <si>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</si>
  <si>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</si>
  <si>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</si>
  <si>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</si>
  <si>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</si>
  <si>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</si>
  <si>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</si>
  <si>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</si>
  <si>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</si>
  <si>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</si>
  <si>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</si>
  <si>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</si>
  <si>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</si>
  <si>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</si>
  <si>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</si>
  <si>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</si>
  <si>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</si>
  <si>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</si>
  <si>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</si>
  <si>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</si>
  <si>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</si>
  <si>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</si>
  <si>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</si>
  <si>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</si>
  <si>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</si>
  <si>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</si>
  <si>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</si>
  <si>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</si>
  <si>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</si>
  <si>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</si>
  <si>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</si>
  <si>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</si>
  <si>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</si>
  <si>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</si>
  <si>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</si>
  <si>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</si>
  <si>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</si>
  <si>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</si>
  <si>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</si>
  <si>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</si>
  <si>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</si>
  <si>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</si>
  <si>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</si>
  <si>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</si>
  <si>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</si>
  <si>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</si>
  <si>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</si>
  <si>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</si>
  <si>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</si>
  <si>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</si>
  <si>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</si>
  <si>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</si>
  <si>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</si>
  <si>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</si>
  <si>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</si>
  <si>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</si>
  <si>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</si>
  <si>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</si>
  <si>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</si>
  <si>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</si>
  <si>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</si>
  <si>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</si>
  <si>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</si>
  <si>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</si>
  <si>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</si>
  <si>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</si>
  <si>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</si>
  <si>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</si>
  <si>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</si>
  <si>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</si>
  <si>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</si>
  <si>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</si>
  <si>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</si>
  <si>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</si>
  <si>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</si>
  <si>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</si>
  <si>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</si>
  <si>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</si>
  <si>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</si>
  <si>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</si>
  <si>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</si>
  <si>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</si>
  <si>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</si>
  <si>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</si>
  <si>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</si>
  <si>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</si>
  <si>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</si>
  <si>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</si>
  <si>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</si>
  <si>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</si>
  <si>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</si>
  <si>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</si>
  <si>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</si>
  <si>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</si>
  <si>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</si>
  <si>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</si>
  <si>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</si>
  <si>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</si>
  <si>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</si>
  <si>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</si>
  <si>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</si>
  <si>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</si>
  <si>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</si>
  <si>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</si>
  <si>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</si>
  <si>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</si>
  <si>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</si>
  <si>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</si>
  <si>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</si>
  <si>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</si>
  <si>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</si>
  <si>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</si>
  <si>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</si>
  <si>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</si>
  <si>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</si>
  <si>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</si>
  <si>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</si>
  <si>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</si>
  <si>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</si>
  <si>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</si>
  <si>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</si>
  <si>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</si>
  <si>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</si>
  <si>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</si>
  <si>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</si>
  <si>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</si>
  <si>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</si>
  <si>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</si>
  <si>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</si>
  <si>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</si>
  <si>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</si>
  <si>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</si>
  <si>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</si>
  <si>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</si>
  <si>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</si>
  <si>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</si>
  <si>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</si>
  <si>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</si>
  <si>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</si>
  <si>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</si>
  <si>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</si>
  <si>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</si>
  <si>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</si>
  <si>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</si>
  <si>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</si>
  <si>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</si>
  <si>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</si>
  <si>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</si>
  <si>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</si>
  <si>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</si>
  <si>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</si>
  <si>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</si>
  <si>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</si>
  <si>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</si>
  <si>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</si>
  <si>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</si>
  <si>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</si>
  <si>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</si>
  <si>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</si>
  <si>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</si>
  <si>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</si>
  <si>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</si>
  <si>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</si>
  <si>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</si>
  <si>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</si>
  <si>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</si>
  <si>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</si>
  <si>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</si>
  <si>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</si>
  <si>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</si>
  <si>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</si>
  <si>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</si>
  <si>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</si>
  <si>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</si>
  <si>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</si>
  <si>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</si>
  <si>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</si>
  <si>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</si>
  <si>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</si>
  <si>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</si>
  <si>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</si>
  <si>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</si>
  <si>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</si>
  <si>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</si>
  <si>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</si>
  <si>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</si>
  <si>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</si>
  <si>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</si>
  <si>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</si>
  <si>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</si>
  <si>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</si>
  <si>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</si>
  <si>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</si>
  <si>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</si>
  <si>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</si>
  <si>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</si>
  <si>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</si>
  <si>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</si>
  <si>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</si>
  <si>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</si>
  <si>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</si>
  <si>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</si>
  <si>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</si>
  <si>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</si>
  <si>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</si>
  <si>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</si>
  <si>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</si>
  <si>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</si>
  <si>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</si>
  <si>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</si>
  <si>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</si>
  <si>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</si>
  <si>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</si>
  <si>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</si>
  <si>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</si>
  <si>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</si>
  <si>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</si>
  <si>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</si>
  <si>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</si>
  <si>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</si>
  <si>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</si>
  <si>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</si>
  <si>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</si>
  <si>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</si>
  <si>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</si>
  <si>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</si>
  <si>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</si>
  <si>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</si>
  <si>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</si>
  <si>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</si>
  <si>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</si>
  <si>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</si>
  <si>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</si>
  <si>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</si>
  <si>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</si>
  <si>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</si>
  <si>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</si>
  <si>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</si>
  <si>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</si>
  <si>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</si>
  <si>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</si>
  <si>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</si>
  <si>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</si>
  <si>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</si>
  <si>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</si>
  <si>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</si>
  <si>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</si>
  <si>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</si>
  <si>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</si>
  <si>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</si>
  <si>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</si>
  <si>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</si>
  <si>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</si>
  <si>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</si>
  <si>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</si>
  <si>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</si>
  <si>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</si>
  <si>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</si>
  <si>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</si>
  <si>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</si>
  <si>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</si>
  <si>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</si>
  <si>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</si>
  <si>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</si>
  <si>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</si>
  <si>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</si>
  <si>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</si>
  <si>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</si>
  <si>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</si>
  <si>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</si>
  <si>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</si>
  <si>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</si>
  <si>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</si>
  <si>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</si>
  <si>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</si>
  <si>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</si>
  <si>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</si>
  <si>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</si>
  <si>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</si>
  <si>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</si>
  <si>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</si>
  <si>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</si>
  <si>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</si>
  <si>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</si>
  <si>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</si>
  <si>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</si>
  <si>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</si>
  <si>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</si>
  <si>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</si>
  <si>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</si>
  <si>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</si>
  <si>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</si>
  <si>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</si>
  <si>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</si>
  <si>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</si>
  <si>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</si>
  <si>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</si>
  <si>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</si>
  <si>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</si>
  <si>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</si>
  <si>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</si>
  <si>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</si>
  <si>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</si>
  <si>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</si>
  <si>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</si>
  <si>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</si>
  <si>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</si>
  <si>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</si>
  <si>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</si>
  <si>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</si>
  <si>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</si>
  <si>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</si>
  <si>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</si>
  <si>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</si>
  <si>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</si>
  <si>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</si>
  <si>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</si>
  <si>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</si>
  <si>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</si>
  <si>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</si>
  <si>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</si>
  <si>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</si>
  <si>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</si>
  <si>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</si>
  <si>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</si>
  <si>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</si>
  <si>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</si>
  <si>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</si>
  <si>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</si>
  <si>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</si>
  <si>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</si>
  <si>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</si>
  <si>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</si>
  <si>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</si>
  <si>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</si>
  <si>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</si>
  <si>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</si>
  <si>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</si>
  <si>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</si>
  <si>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</si>
  <si>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</si>
  <si>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</si>
  <si>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</si>
  <si>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</si>
  <si>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</si>
  <si>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</si>
  <si>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</si>
  <si>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</si>
  <si>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</si>
  <si>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</si>
  <si>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</si>
  <si>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</si>
  <si>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</si>
  <si>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</si>
  <si>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</si>
  <si>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</si>
  <si>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</si>
  <si>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</si>
  <si>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</si>
  <si>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</si>
  <si>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</si>
  <si>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</si>
  <si>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</si>
  <si>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</si>
  <si>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</si>
  <si>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</si>
  <si>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</si>
  <si>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</si>
  <si>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</si>
  <si>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</si>
  <si>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</si>
  <si>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</si>
  <si>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</si>
  <si>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</si>
  <si>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</si>
  <si>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</si>
  <si>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</si>
  <si>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</si>
  <si>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</si>
  <si>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</si>
  <si>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</si>
  <si>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</si>
  <si>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</si>
  <si>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</si>
  <si>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</si>
  <si>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</si>
  <si>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</si>
  <si>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</si>
  <si>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</si>
  <si>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</si>
  <si>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</si>
  <si>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</si>
  <si>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</si>
  <si>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</si>
  <si>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</si>
  <si>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</si>
  <si>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</si>
  <si>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</si>
  <si>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</si>
  <si>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</si>
  <si>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</si>
  <si>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</si>
  <si>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</si>
  <si>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</si>
  <si>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</si>
  <si>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</si>
  <si>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</si>
  <si>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</si>
  <si>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</si>
  <si>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</si>
  <si>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</si>
  <si>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</si>
  <si>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</si>
  <si>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</si>
  <si>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</si>
  <si>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</si>
  <si>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</si>
  <si>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</si>
  <si>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</si>
  <si>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</si>
  <si>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</si>
  <si>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</si>
  <si>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</si>
  <si>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</si>
  <si>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</si>
  <si>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</si>
  <si>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</si>
  <si>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</si>
  <si>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</si>
  <si>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</si>
  <si>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</si>
  <si>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</si>
  <si>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</si>
  <si>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</si>
  <si>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</si>
  <si>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</si>
  <si>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</si>
  <si>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</si>
  <si>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</si>
  <si>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</si>
  <si>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</si>
  <si>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</si>
  <si>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</si>
  <si>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</si>
  <si>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</si>
  <si>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</si>
  <si>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</si>
  <si>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</si>
  <si>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</si>
  <si>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</si>
  <si>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</si>
  <si>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</si>
  <si>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</si>
  <si>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</si>
  <si>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</si>
  <si>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</si>
  <si>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</si>
  <si>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</si>
  <si>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</si>
  <si>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</si>
  <si>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</si>
  <si>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</si>
  <si>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</si>
  <si>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</si>
  <si>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</si>
  <si>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</si>
  <si>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</si>
  <si>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</si>
  <si>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</si>
  <si>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</si>
  <si>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</si>
  <si>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</si>
  <si>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</si>
  <si>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</si>
  <si>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</si>
  <si>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</si>
  <si>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</si>
  <si>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</si>
  <si>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</si>
  <si>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</si>
  <si>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</si>
  <si>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</si>
  <si>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</si>
  <si>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</si>
  <si>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</si>
  <si>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</si>
  <si>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</si>
  <si>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</si>
  <si>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</si>
  <si>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</si>
  <si>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</si>
  <si>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</si>
  <si>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</si>
  <si>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</si>
  <si>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</si>
  <si>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</si>
  <si>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</si>
  <si>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</si>
  <si>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</si>
  <si>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</si>
  <si>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</si>
  <si>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</si>
  <si>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</si>
  <si>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</si>
  <si>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</si>
  <si>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</si>
  <si>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</si>
  <si>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</si>
  <si>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</si>
  <si>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</si>
  <si>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</si>
  <si>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</si>
  <si>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</si>
  <si>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</si>
  <si>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</si>
  <si>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</si>
  <si>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</si>
  <si>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</si>
  <si>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</si>
  <si>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</si>
  <si>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</si>
  <si>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</si>
  <si>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</si>
  <si>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</si>
  <si>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</si>
  <si>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</si>
  <si>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</si>
  <si>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</si>
  <si>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</si>
  <si>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</si>
  <si>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</si>
  <si>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</si>
  <si>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</si>
  <si>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</si>
  <si>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</si>
  <si>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</si>
  <si>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</si>
  <si>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</si>
  <si>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</si>
  <si>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</si>
  <si>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</si>
  <si>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</si>
  <si>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</si>
  <si>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</si>
  <si>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</si>
  <si>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</si>
  <si>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</si>
  <si>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</si>
  <si>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</si>
  <si>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</si>
  <si>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</si>
  <si>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</si>
  <si>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</si>
  <si>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</si>
  <si>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</si>
  <si>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</si>
  <si>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</si>
  <si>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</si>
  <si>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</si>
  <si>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</si>
  <si>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</si>
  <si>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</si>
  <si>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</si>
  <si>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</si>
  <si>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</si>
  <si>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</si>
  <si>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</si>
  <si>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</si>
  <si>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</si>
  <si>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</si>
  <si>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</si>
  <si>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</si>
  <si>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</si>
  <si>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</si>
  <si>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</si>
  <si>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</si>
  <si>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</si>
  <si>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</si>
  <si>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</si>
  <si>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</si>
  <si>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</si>
  <si>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</si>
  <si>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</si>
  <si>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</si>
  <si>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</si>
  <si>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</si>
  <si>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</si>
  <si>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</si>
  <si>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</si>
  <si>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</si>
  <si>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</si>
  <si>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</si>
  <si>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</si>
  <si>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</si>
  <si>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</si>
  <si>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</si>
  <si>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</si>
  <si>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</si>
  <si>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</si>
  <si>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</si>
  <si>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</si>
  <si>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</si>
  <si>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</si>
  <si>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</si>
  <si>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</si>
  <si>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</si>
  <si>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</si>
  <si>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</si>
  <si>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</si>
  <si>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</si>
  <si>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</si>
  <si>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</si>
  <si>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</si>
  <si>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</si>
  <si>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</si>
  <si>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</si>
  <si>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</si>
  <si>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</si>
  <si>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</si>
  <si>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</si>
  <si>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</si>
  <si>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</si>
  <si>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</si>
  <si>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</si>
  <si>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</si>
  <si>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</si>
  <si>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</si>
  <si>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</si>
  <si>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</si>
  <si>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</si>
  <si>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</si>
  <si>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</si>
  <si>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</si>
  <si>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</si>
  <si>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</si>
  <si>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</si>
  <si>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</si>
  <si>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</si>
  <si>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</si>
  <si>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</si>
  <si>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</si>
  <si>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</si>
  <si>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</si>
  <si>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</si>
  <si>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</si>
  <si>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</si>
  <si>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</si>
  <si>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</si>
  <si>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</si>
  <si>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</si>
  <si>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</si>
  <si>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</si>
  <si>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</si>
  <si>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</si>
  <si>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</si>
  <si>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</si>
  <si>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</si>
  <si>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</si>
  <si>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</si>
  <si>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</si>
  <si>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</si>
  <si>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</si>
  <si>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</si>
  <si>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</si>
  <si>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</si>
  <si>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</si>
  <si>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</si>
  <si>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</si>
  <si>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</si>
  <si>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</si>
  <si>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</si>
  <si>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</si>
  <si>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</si>
  <si>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</si>
  <si>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</si>
  <si>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</si>
  <si>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</si>
  <si>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</si>
  <si>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</si>
  <si>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</si>
  <si>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</si>
  <si>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</si>
  <si>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</si>
  <si>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</si>
  <si>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</si>
  <si>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</si>
  <si>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</si>
  <si>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</si>
  <si>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</si>
  <si>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</si>
  <si>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</si>
  <si>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</si>
  <si>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</si>
  <si>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</si>
  <si>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</si>
  <si>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</si>
  <si>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</si>
  <si>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</si>
  <si>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</si>
  <si>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</si>
  <si>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</si>
  <si>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</si>
  <si>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</si>
  <si>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</si>
  <si>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</si>
  <si>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</si>
  <si>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</si>
  <si>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</si>
  <si>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</si>
  <si>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</si>
  <si>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</si>
  <si>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</si>
  <si>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</si>
  <si>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</si>
  <si>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</si>
  <si>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</si>
  <si>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</si>
  <si>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</si>
  <si>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</si>
  <si>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</si>
  <si>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</si>
  <si>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</si>
  <si>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</si>
  <si>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</si>
  <si>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</si>
  <si>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</si>
  <si>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</si>
  <si>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</si>
  <si>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</si>
  <si>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</si>
  <si>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</si>
  <si>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</si>
  <si>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</si>
  <si>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</si>
  <si>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</si>
  <si>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</si>
  <si>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</si>
  <si>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</si>
  <si>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</si>
  <si>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</si>
  <si>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</si>
  <si>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</si>
  <si>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</si>
  <si>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</si>
  <si>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</si>
  <si>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</si>
  <si>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</si>
  <si>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</si>
  <si>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</si>
  <si>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</si>
  <si>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</si>
  <si>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</si>
  <si>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</si>
  <si>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</si>
  <si>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</si>
  <si>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</si>
  <si>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</si>
  <si>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</si>
  <si>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</si>
  <si>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</si>
  <si>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</si>
  <si>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</si>
  <si>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</si>
  <si>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</si>
  <si>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</si>
  <si>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</si>
  <si>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</si>
  <si>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</si>
  <si>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</si>
  <si>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</si>
  <si>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</si>
  <si>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</si>
  <si>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</si>
  <si>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</si>
  <si>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</si>
  <si>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</si>
  <si>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</si>
  <si>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</si>
  <si>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</si>
  <si>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</si>
  <si>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</si>
  <si>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</si>
  <si>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</si>
  <si>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</si>
  <si>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</si>
  <si>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</si>
  <si>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</si>
  <si>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</si>
  <si>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</si>
  <si>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</si>
  <si>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</si>
  <si>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</si>
  <si>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</si>
  <si>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</si>
  <si>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</si>
  <si>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</si>
  <si>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</si>
  <si>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</si>
  <si>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</si>
  <si>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</si>
  <si>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</si>
  <si>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</si>
  <si>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</si>
  <si>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</si>
  <si>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</si>
  <si>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</si>
  <si>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</si>
  <si>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</si>
  <si>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</si>
  <si>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</si>
  <si>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</si>
  <si>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</si>
  <si>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</si>
  <si>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</si>
  <si>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</si>
  <si>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</si>
  <si>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</si>
  <si>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</si>
  <si>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</si>
  <si>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</si>
  <si>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</si>
  <si>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</si>
  <si>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</si>
  <si>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</si>
  <si>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</si>
  <si>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</si>
  <si>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</si>
  <si>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</si>
  <si>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</si>
  <si>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</si>
  <si>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</si>
  <si>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</si>
  <si>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</si>
  <si>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</si>
  <si>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</si>
  <si>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</si>
  <si>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</si>
  <si>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</si>
  <si>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</si>
  <si>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</si>
  <si>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</si>
  <si>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</si>
  <si>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</si>
  <si>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</si>
  <si>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</si>
  <si>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</si>
  <si>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</si>
  <si>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</si>
  <si>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</si>
  <si>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</si>
  <si>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</si>
  <si>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</si>
  <si>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</si>
  <si>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</si>
  <si>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</si>
  <si>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</si>
  <si>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</si>
  <si>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</si>
  <si>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</si>
  <si>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</si>
  <si>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</si>
  <si>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</si>
  <si>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</si>
  <si>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</si>
  <si>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</si>
  <si>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</si>
  <si>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</si>
  <si>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</si>
  <si>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</si>
  <si>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</si>
  <si>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</si>
  <si>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</si>
  <si>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</si>
  <si>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</si>
  <si>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</si>
  <si>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</si>
  <si>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</si>
  <si>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</si>
  <si>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</si>
  <si>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</si>
  <si>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</si>
  <si>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</si>
  <si>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</si>
  <si>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</si>
  <si>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</si>
  <si>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</si>
  <si>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</si>
  <si>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</si>
  <si>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</si>
  <si>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</si>
  <si>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</si>
  <si>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</si>
  <si>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</si>
  <si>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</si>
  <si>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</si>
  <si>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</si>
  <si>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</si>
  <si>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</si>
  <si>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</si>
  <si>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</si>
  <si>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</si>
  <si>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</si>
  <si>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</si>
  <si>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</si>
  <si>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</si>
  <si>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</si>
  <si>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</si>
  <si>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</si>
  <si>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</si>
  <si>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</si>
  <si>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</si>
  <si>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</si>
  <si>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</si>
  <si>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</si>
  <si>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</si>
  <si>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</si>
  <si>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</si>
  <si>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</si>
  <si>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</si>
  <si>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</si>
  <si>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</si>
  <si>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</si>
  <si>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</si>
  <si>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</si>
  <si>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</si>
  <si>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</si>
  <si>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</si>
  <si>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</si>
  <si>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</si>
  <si>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</si>
  <si>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</si>
  <si>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</si>
  <si>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</si>
  <si>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</si>
  <si>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</si>
  <si>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</si>
  <si>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</si>
  <si>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</si>
  <si>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</si>
  <si>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</si>
  <si>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</si>
  <si>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</si>
  <si>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</si>
  <si>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</si>
  <si>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</si>
  <si>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</si>
  <si>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</si>
  <si>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</si>
  <si>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</si>
  <si>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</si>
  <si>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</si>
  <si>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</si>
  <si>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</si>
  <si>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</si>
  <si>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</si>
  <si>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</si>
  <si>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</si>
  <si>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</si>
  <si>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</si>
  <si>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</si>
  <si>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</si>
  <si>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</si>
  <si>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</si>
  <si>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</si>
  <si>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</si>
  <si>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</si>
  <si>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</si>
  <si>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</si>
  <si>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</si>
  <si>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</si>
  <si>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</si>
  <si>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</si>
  <si>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</si>
  <si>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</si>
  <si>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</si>
  <si>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</si>
  <si>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</si>
  <si>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</si>
  <si>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</si>
  <si>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</si>
  <si>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</si>
  <si>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</si>
  <si>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</si>
  <si>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</si>
  <si>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</si>
  <si>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</si>
  <si>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</si>
  <si>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</si>
  <si>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</si>
  <si>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</si>
  <si>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</si>
  <si>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</si>
  <si>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</si>
  <si>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</si>
  <si>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</si>
  <si>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</si>
  <si>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</si>
  <si>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</si>
  <si>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</si>
  <si>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</si>
  <si>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</si>
  <si>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</si>
  <si>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</si>
  <si>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</si>
  <si>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</si>
  <si>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</si>
  <si>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</si>
  <si>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</si>
  <si>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</si>
  <si>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</si>
  <si>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</si>
  <si>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</si>
  <si>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</si>
  <si>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</si>
  <si>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</si>
  <si>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</si>
  <si>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</si>
  <si>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</si>
  <si>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</si>
  <si>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</si>
  <si>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</si>
  <si>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</si>
  <si>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</si>
  <si>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</si>
  <si>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</si>
  <si>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</si>
  <si>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</si>
  <si>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</si>
  <si>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</si>
  <si>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</si>
  <si>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</si>
  <si>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</si>
  <si>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</si>
  <si>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</si>
  <si>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</si>
  <si>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</si>
  <si>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</si>
  <si>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</si>
  <si>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</si>
  <si>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</si>
  <si>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</si>
  <si>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</si>
  <si>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</si>
  <si>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</si>
  <si>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</si>
  <si>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</si>
  <si>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</si>
  <si>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</si>
  <si>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</si>
  <si>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</si>
  <si>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</si>
  <si>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</si>
  <si>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</si>
  <si>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</si>
  <si>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</si>
  <si>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</si>
  <si>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</si>
  <si>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</si>
  <si>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</si>
  <si>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</si>
  <si>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</si>
  <si>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</si>
  <si>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</si>
  <si>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</si>
  <si>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</si>
  <si>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</si>
  <si>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</si>
  <si>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</si>
  <si>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</si>
  <si>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</si>
  <si>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</si>
  <si>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</si>
  <si>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</si>
  <si>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</si>
  <si>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</si>
  <si>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</si>
  <si>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</si>
  <si>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</si>
  <si>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</si>
  <si>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</si>
  <si>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</si>
  <si>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</si>
  <si>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</si>
  <si>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</si>
  <si>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</si>
  <si>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</si>
  <si>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</si>
  <si>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</si>
  <si>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</si>
  <si>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</si>
  <si>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</si>
  <si>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</si>
  <si>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</si>
  <si>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</si>
  <si>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</si>
  <si>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</si>
  <si>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</si>
  <si>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</si>
  <si>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</si>
  <si>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</si>
  <si>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</si>
  <si>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</si>
  <si>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</si>
  <si>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</si>
  <si>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</si>
  <si>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</si>
  <si>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</si>
  <si>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</si>
  <si>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</si>
  <si>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</si>
  <si>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</si>
  <si>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</si>
  <si>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</si>
  <si>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</si>
  <si>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</si>
  <si>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</si>
  <si>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</si>
  <si>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</si>
  <si>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</si>
  <si>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</si>
  <si>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</si>
  <si>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</si>
  <si>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</si>
  <si>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</si>
  <si>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</si>
  <si>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</si>
  <si>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</si>
  <si>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</si>
  <si>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</si>
  <si>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</si>
  <si>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</si>
  <si>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</si>
  <si>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</si>
  <si>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</si>
  <si>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</si>
  <si>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</si>
  <si>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</si>
  <si>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</si>
  <si>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</si>
  <si>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</si>
  <si>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</si>
  <si>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</si>
  <si>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</si>
  <si>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</si>
  <si>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</si>
  <si>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</si>
  <si>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</si>
  <si>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</si>
  <si>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</si>
  <si>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</si>
  <si>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</si>
  <si>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</si>
  <si>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</si>
  <si>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</si>
  <si>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</si>
  <si>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</si>
  <si>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</si>
  <si>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</si>
  <si>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</si>
  <si>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</si>
  <si>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</si>
  <si>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</si>
  <si>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</si>
  <si>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</si>
  <si>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</si>
  <si>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</si>
  <si>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</si>
  <si>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</si>
  <si>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</si>
  <si>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</si>
  <si>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</si>
  <si>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</si>
  <si>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</si>
  <si>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</si>
  <si>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</si>
  <si>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</si>
  <si>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</si>
  <si>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</si>
  <si>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</si>
  <si>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</si>
  <si>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</si>
  <si>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</si>
  <si>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</si>
  <si>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</si>
  <si>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</si>
  <si>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</si>
  <si>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</si>
  <si>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</si>
  <si>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</si>
  <si>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</si>
  <si>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</si>
  <si>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</si>
  <si>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</si>
  <si>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</si>
  <si>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</si>
  <si>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</si>
  <si>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</si>
  <si>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</si>
  <si>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</si>
  <si>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</si>
  <si>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</si>
  <si>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</si>
  <si>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</si>
  <si>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</si>
  <si>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</si>
  <si>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</si>
  <si>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</si>
  <si>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</si>
  <si>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</si>
  <si>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</si>
  <si>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</si>
  <si>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</si>
  <si>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</si>
  <si>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</si>
  <si>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</si>
  <si>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</si>
  <si>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</si>
  <si>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</si>
  <si>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</si>
  <si>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</si>
  <si>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</si>
  <si>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</si>
  <si>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</si>
  <si>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</si>
  <si>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</si>
  <si>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</si>
  <si>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</si>
  <si>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</si>
  <si>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</si>
  <si>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</si>
  <si>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</si>
  <si>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</si>
  <si>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</si>
  <si>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</si>
  <si>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</si>
  <si>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</si>
  <si>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</si>
  <si>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</si>
  <si>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</si>
  <si>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</si>
  <si>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</si>
  <si>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</si>
  <si>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</si>
  <si>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</si>
  <si>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</si>
  <si>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</si>
  <si>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</si>
  <si>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</si>
  <si>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</si>
  <si>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</si>
  <si>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</si>
  <si>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</si>
  <si>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</si>
  <si>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</si>
  <si>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</si>
  <si>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</si>
  <si>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</si>
  <si>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</si>
  <si>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</si>
  <si>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</si>
  <si>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</si>
  <si>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</si>
  <si>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</si>
  <si>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</si>
  <si>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</si>
  <si>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</si>
  <si>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</si>
  <si>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</si>
  <si>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</si>
  <si>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</si>
  <si>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</si>
  <si>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</si>
  <si>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</si>
  <si>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</si>
  <si>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</si>
  <si>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</si>
  <si>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</si>
  <si>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</si>
  <si>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</si>
  <si>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</si>
  <si>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</si>
  <si>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</si>
  <si>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</si>
  <si>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</si>
  <si>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</si>
  <si>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</si>
  <si>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</si>
  <si>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</si>
  <si>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</si>
  <si>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</si>
  <si>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</si>
  <si>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</si>
  <si>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</si>
  <si>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</si>
  <si>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</si>
  <si>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</si>
  <si>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</si>
  <si>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</si>
  <si>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</si>
  <si>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</si>
  <si>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</si>
  <si>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</si>
  <si>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</si>
  <si>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</si>
  <si>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</si>
  <si>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</si>
  <si>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</si>
  <si>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</si>
  <si>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</si>
  <si>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</si>
  <si>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</si>
  <si>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</si>
  <si>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</si>
  <si>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</si>
  <si>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</si>
  <si>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</si>
  <si>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</si>
  <si>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</si>
  <si>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</si>
  <si>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</si>
  <si>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</si>
  <si>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</si>
  <si>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</si>
  <si>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</si>
  <si>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</si>
  <si>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</si>
  <si>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</si>
  <si>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</si>
  <si>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</si>
  <si>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</si>
  <si>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</si>
  <si>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</si>
  <si>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</si>
  <si>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</si>
  <si>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</si>
  <si>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</si>
  <si>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</si>
  <si>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</si>
  <si>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</si>
  <si>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</si>
  <si>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</si>
  <si>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</si>
  <si>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</si>
  <si>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</si>
  <si>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</si>
  <si>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</si>
  <si>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</si>
  <si>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</si>
  <si>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</si>
  <si>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</si>
  <si>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</si>
  <si>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</si>
  <si>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</si>
  <si>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</si>
  <si>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</si>
  <si>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</si>
  <si>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</si>
  <si>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</si>
  <si>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</si>
  <si>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</si>
  <si>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</si>
  <si>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</si>
  <si>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</si>
  <si>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</si>
  <si>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</si>
  <si>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</si>
  <si>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</si>
  <si>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</si>
  <si>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</si>
  <si>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</si>
  <si>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</si>
  <si>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</si>
  <si>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</si>
  <si>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</si>
  <si>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</si>
  <si>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</si>
  <si>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</si>
  <si>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</si>
  <si>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</si>
  <si>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</si>
  <si>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</si>
  <si>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</si>
  <si>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</si>
  <si>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</si>
  <si>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</si>
  <si>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</si>
  <si>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</si>
  <si>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</si>
  <si>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</si>
  <si>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</si>
  <si>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</si>
  <si>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</si>
  <si>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</si>
  <si>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</si>
  <si>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</si>
  <si>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</si>
  <si>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</si>
  <si>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</si>
  <si>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</si>
  <si>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</si>
  <si>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</si>
  <si>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</si>
  <si>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</si>
  <si>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</si>
  <si>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</si>
  <si>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</si>
  <si>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</si>
  <si>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</si>
  <si>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</si>
  <si>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</si>
  <si>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</si>
  <si>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</si>
  <si>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</si>
  <si>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</si>
  <si>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</si>
  <si>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</si>
  <si>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</si>
  <si>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</si>
  <si>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</si>
  <si>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</si>
  <si>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</si>
  <si>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</si>
  <si>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</si>
  <si>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</si>
  <si>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</si>
  <si>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</si>
  <si>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</si>
  <si>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</si>
  <si>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</si>
  <si>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</si>
  <si>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</si>
  <si>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</si>
  <si>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</si>
  <si>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</si>
  <si>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</si>
  <si>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</si>
  <si>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</si>
  <si>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</si>
  <si>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</si>
  <si>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</si>
  <si>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</si>
  <si>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</si>
  <si>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</si>
  <si>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</si>
  <si>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</si>
  <si>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</si>
  <si>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</si>
  <si>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</si>
  <si>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</si>
  <si>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</si>
  <si>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</si>
  <si>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</si>
  <si>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</si>
  <si>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</si>
  <si>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</si>
  <si>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</si>
  <si>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</si>
  <si>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</si>
  <si>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</si>
  <si>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</si>
  <si>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</si>
  <si>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</si>
  <si>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</si>
  <si>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</si>
  <si>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</si>
  <si>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</si>
  <si>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</si>
  <si>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</si>
  <si>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</si>
  <si>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</si>
  <si>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</si>
  <si>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</si>
  <si>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</si>
  <si>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</si>
  <si>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</si>
  <si>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</si>
  <si>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</si>
  <si>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</si>
  <si>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</si>
  <si>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</si>
  <si>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</si>
  <si>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</si>
  <si>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</si>
  <si>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</si>
  <si>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</si>
  <si>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</si>
  <si>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</si>
  <si>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</si>
  <si>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</si>
  <si>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</si>
  <si>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</si>
  <si>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</si>
  <si>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</si>
  <si>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</si>
  <si>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</si>
  <si>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</si>
  <si>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</si>
  <si>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</si>
  <si>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</si>
  <si>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</si>
  <si>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</si>
  <si>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</si>
  <si>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</si>
  <si>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</si>
  <si>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</si>
  <si>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</si>
  <si>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</si>
  <si>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</si>
  <si>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</si>
  <si>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</si>
  <si>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</si>
  <si>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</si>
  <si>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</si>
  <si>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</si>
  <si>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</si>
  <si>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</si>
  <si>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</si>
  <si>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</si>
  <si>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</si>
  <si>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</si>
  <si>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</si>
  <si>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</si>
  <si>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</si>
  <si>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</si>
  <si>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</si>
  <si>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</si>
  <si>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</si>
  <si>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</si>
  <si>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</si>
  <si>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</si>
  <si>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</si>
  <si>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</si>
  <si>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</si>
  <si>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</si>
  <si>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</si>
  <si>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</si>
  <si>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</si>
  <si>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</si>
  <si>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</si>
  <si>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</si>
  <si>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</si>
  <si>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</si>
  <si>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</si>
  <si>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</si>
  <si>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</si>
  <si>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</si>
  <si>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</si>
  <si>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</si>
  <si>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</si>
  <si>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</si>
  <si>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</si>
  <si>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</si>
  <si>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</si>
  <si>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</si>
  <si>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</si>
  <si>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</si>
  <si>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</si>
  <si>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</si>
  <si>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</si>
  <si>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</si>
  <si>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</si>
  <si>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</si>
  <si>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</si>
  <si>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</si>
  <si>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</si>
  <si>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</si>
  <si>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</si>
  <si>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</si>
  <si>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</si>
  <si>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</si>
  <si>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</si>
  <si>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</si>
  <si>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</si>
  <si>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</si>
  <si>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</si>
  <si>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</si>
  <si>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</si>
  <si>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</si>
  <si>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</si>
  <si>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</si>
  <si>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</si>
  <si>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</si>
  <si>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</si>
  <si>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</si>
  <si>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</si>
  <si>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</si>
  <si>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</si>
  <si>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</si>
  <si>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</si>
  <si>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</si>
  <si>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</si>
  <si>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</si>
  <si>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</si>
  <si>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</si>
  <si>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</si>
  <si>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</si>
  <si>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</si>
  <si>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</si>
  <si>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</si>
  <si>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</si>
  <si>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</si>
  <si>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</si>
  <si>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</si>
  <si>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</si>
  <si>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</si>
  <si>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</si>
  <si>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</si>
  <si>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</si>
  <si>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</si>
  <si>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</si>
  <si>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</si>
  <si>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</si>
  <si>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</si>
  <si>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</si>
  <si>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</si>
  <si>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</si>
  <si>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</si>
  <si>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</si>
  <si>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</si>
  <si>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</si>
  <si>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</si>
  <si>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</si>
  <si>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</si>
  <si>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</si>
  <si>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</si>
  <si>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</si>
  <si>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</si>
  <si>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</si>
  <si>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</si>
  <si>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</si>
  <si>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</si>
  <si>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</si>
  <si>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</si>
  <si>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</si>
  <si>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</si>
  <si>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</si>
  <si>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</si>
  <si>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</si>
  <si>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</si>
  <si>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</si>
  <si>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</si>
  <si>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</si>
  <si>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</si>
  <si>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</si>
  <si>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</si>
  <si>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</si>
  <si>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</si>
  <si>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</si>
  <si>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</si>
  <si>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</si>
  <si>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</si>
  <si>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</si>
  <si>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</si>
  <si>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</si>
  <si>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</si>
  <si>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</si>
  <si>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</si>
  <si>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</si>
  <si>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</si>
  <si>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</si>
  <si>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</si>
  <si>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</si>
  <si>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</si>
  <si>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</si>
  <si>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</si>
  <si>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</si>
  <si>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</si>
  <si>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</si>
  <si>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</si>
  <si>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</si>
  <si>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</si>
  <si>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</si>
  <si>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</si>
  <si>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</si>
  <si>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</si>
  <si>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</si>
  <si>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</si>
  <si>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</si>
  <si>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</si>
  <si>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</si>
  <si>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</si>
  <si>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</si>
  <si>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</si>
  <si>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</si>
  <si>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</si>
  <si>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</si>
  <si>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</si>
  <si>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</si>
  <si>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</si>
  <si>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</si>
  <si>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</si>
  <si>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</si>
  <si>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</si>
  <si>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</si>
  <si>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</si>
  <si>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</si>
  <si>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</si>
  <si>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</si>
  <si>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</si>
  <si>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</si>
  <si>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</si>
  <si>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</si>
  <si>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</si>
  <si>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</si>
  <si>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</si>
  <si>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</si>
  <si>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</si>
  <si>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</si>
  <si>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</si>
  <si>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</si>
  <si>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</si>
  <si>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</si>
  <si>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</si>
  <si>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</si>
  <si>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</si>
  <si>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</si>
  <si>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</si>
  <si>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</si>
  <si>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</si>
  <si>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</si>
  <si>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</si>
  <si>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</si>
  <si>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</si>
  <si>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</si>
  <si>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</si>
  <si>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</si>
  <si>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</si>
  <si>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</si>
  <si>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</si>
  <si>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</si>
  <si>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</si>
  <si>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</si>
  <si>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</si>
  <si>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</si>
  <si>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</si>
  <si>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</si>
  <si>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</si>
  <si>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</si>
  <si>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</si>
  <si>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</si>
  <si>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</si>
  <si>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</si>
  <si>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</si>
  <si>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</si>
  <si>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</si>
  <si>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</si>
  <si>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</si>
  <si>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</si>
  <si>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</si>
  <si>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</si>
  <si>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</si>
  <si>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</si>
  <si>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</si>
  <si>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</si>
  <si>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</si>
  <si>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</si>
  <si>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</si>
  <si>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</si>
  <si>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</si>
  <si>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</si>
  <si>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</si>
  <si>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</si>
  <si>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</si>
  <si>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</si>
  <si>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</si>
  <si>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</si>
  <si>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</si>
  <si>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</si>
  <si>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</si>
  <si>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</si>
  <si>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</si>
  <si>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</si>
  <si>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</si>
  <si>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</si>
  <si>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</si>
  <si>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</si>
  <si>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</si>
  <si>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</si>
  <si>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</si>
  <si>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</si>
  <si>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</si>
  <si>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</si>
  <si>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</si>
  <si>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</si>
  <si>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</si>
  <si>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</si>
  <si>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</si>
  <si>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</si>
  <si>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</si>
  <si>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</si>
  <si>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</si>
  <si>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</si>
  <si>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</si>
  <si>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</si>
  <si>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</si>
  <si>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</si>
  <si>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</si>
  <si>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</si>
  <si>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</si>
  <si>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</si>
  <si>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</si>
  <si>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</si>
  <si>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</si>
  <si>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</si>
  <si>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</si>
  <si>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</si>
  <si>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</si>
  <si>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</si>
  <si>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</si>
  <si>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</si>
  <si>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</si>
  <si>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</si>
  <si>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</si>
  <si>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</si>
  <si>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</si>
  <si>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</si>
  <si>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</si>
  <si>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</si>
  <si>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</si>
  <si>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</si>
  <si>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</si>
  <si>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</si>
  <si>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</si>
  <si>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</si>
  <si>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</si>
  <si>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</si>
  <si>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</si>
  <si>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</si>
  <si>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</si>
  <si>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</si>
  <si>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</si>
  <si>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</si>
  <si>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</si>
  <si>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</si>
  <si>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</si>
  <si>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</si>
  <si>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</si>
  <si>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</si>
  <si>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</si>
  <si>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</si>
  <si>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</si>
  <si>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</si>
  <si>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</si>
  <si>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</si>
  <si>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</si>
  <si>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</si>
  <si>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</si>
  <si>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</si>
  <si>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</si>
  <si>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</si>
  <si>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</si>
  <si>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</si>
  <si>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</si>
  <si>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</si>
  <si>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</si>
  <si>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</si>
  <si>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</si>
  <si>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</si>
  <si>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</si>
  <si>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</si>
  <si>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</si>
  <si>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</si>
  <si>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</si>
  <si>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</si>
  <si>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</si>
  <si>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</si>
  <si>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</si>
  <si>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</si>
  <si>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</si>
  <si>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</si>
  <si>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</si>
  <si>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</si>
  <si>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</si>
  <si>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</si>
  <si>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</si>
  <si>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</si>
  <si>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</si>
  <si>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</si>
  <si>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</si>
  <si>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</si>
  <si>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</si>
  <si>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</si>
  <si>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</si>
  <si>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</si>
  <si>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</si>
  <si>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</si>
  <si>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</si>
  <si>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</si>
  <si>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</si>
  <si>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</si>
  <si>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</si>
  <si>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</si>
  <si>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</si>
  <si>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</si>
  <si>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</si>
  <si>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</si>
  <si>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</si>
  <si>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</si>
  <si>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</si>
  <si>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</si>
  <si>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</si>
  <si>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</si>
  <si>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</si>
  <si>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</si>
  <si>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</si>
  <si>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</si>
  <si>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</si>
  <si>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</si>
  <si>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</si>
  <si>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</si>
  <si>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</si>
  <si>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</si>
  <si>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</si>
  <si>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</si>
  <si>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</si>
  <si>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</si>
  <si>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</si>
  <si>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</si>
  <si>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</si>
  <si>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</si>
  <si>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</si>
  <si>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</si>
  <si>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</si>
  <si>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</si>
  <si>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</si>
  <si>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</si>
  <si>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</si>
  <si>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</si>
  <si>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</si>
  <si>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</si>
  <si>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</si>
  <si>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</si>
  <si>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</si>
  <si>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</si>
  <si>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</si>
  <si>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</si>
  <si>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</si>
  <si>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</si>
  <si>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</si>
  <si>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</si>
  <si>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</si>
  <si>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</si>
  <si>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</si>
  <si>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</si>
  <si>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</si>
  <si>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</si>
  <si>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</si>
  <si>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</si>
  <si>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</si>
  <si>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</si>
  <si>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</si>
  <si>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</si>
  <si>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</si>
  <si>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</si>
  <si>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</si>
  <si>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</si>
  <si>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</si>
  <si>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</si>
  <si>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</si>
  <si>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</si>
  <si>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</si>
  <si>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</si>
  <si>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</si>
  <si>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</si>
  <si>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</si>
  <si>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</si>
  <si>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</si>
  <si>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</si>
  <si>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</si>
  <si>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</si>
  <si>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</si>
  <si>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</si>
  <si>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</si>
  <si>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</si>
  <si>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</si>
  <si>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</si>
  <si>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</si>
  <si>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</si>
  <si>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</si>
  <si>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</si>
  <si>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</si>
  <si>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</si>
  <si>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</si>
  <si>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</si>
  <si>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</si>
  <si>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</si>
  <si>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</si>
  <si>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</si>
  <si>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</si>
  <si>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</si>
  <si>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</si>
  <si>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</si>
  <si>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</si>
  <si>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</si>
  <si>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</si>
  <si>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</si>
  <si>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</si>
  <si>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</si>
  <si>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</si>
  <si>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</si>
  <si>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</si>
  <si>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</si>
  <si>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</si>
  <si>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</si>
  <si>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</si>
  <si>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</si>
  <si>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</si>
  <si>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</si>
  <si>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</si>
  <si>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</si>
  <si>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</si>
  <si>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</si>
  <si>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</si>
  <si>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</si>
  <si>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</si>
  <si>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</si>
  <si>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</si>
  <si>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</si>
  <si>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</si>
  <si>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</si>
  <si>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</si>
  <si>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</si>
  <si>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</si>
  <si>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</si>
  <si>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</si>
  <si>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</si>
  <si>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</si>
  <si>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</si>
  <si>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</si>
  <si>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</si>
  <si>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</si>
  <si>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</si>
  <si>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</si>
  <si>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</si>
  <si>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</si>
  <si>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</si>
  <si>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</si>
  <si>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</si>
  <si>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</si>
  <si>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</si>
  <si>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</si>
  <si>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</si>
  <si>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</si>
  <si>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</si>
  <si>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</si>
  <si>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</si>
  <si>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</si>
  <si>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</si>
  <si>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</si>
  <si>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</si>
  <si>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</si>
  <si>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</si>
  <si>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</si>
  <si>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</si>
  <si>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</si>
  <si>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</si>
  <si>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</si>
  <si>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</si>
  <si>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</si>
  <si>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</si>
  <si>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</si>
  <si>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</si>
  <si>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</si>
  <si>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</si>
  <si>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</si>
  <si>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</si>
  <si>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</si>
  <si>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</si>
  <si>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</si>
  <si>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</si>
  <si>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</si>
  <si>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</si>
  <si>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</si>
  <si>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</si>
  <si>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</si>
  <si>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</si>
  <si>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</si>
  <si>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</si>
  <si>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</si>
  <si>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</si>
  <si>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</si>
  <si>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</si>
  <si>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</si>
  <si>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</si>
  <si>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</si>
  <si>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</si>
  <si>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</si>
  <si>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</si>
  <si>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</si>
  <si>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</si>
  <si>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</si>
  <si>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</si>
  <si>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</si>
  <si>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</si>
  <si>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</si>
  <si>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</si>
  <si>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</si>
  <si>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</si>
  <si>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</si>
  <si>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</si>
  <si>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</si>
  <si>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</si>
  <si>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</si>
  <si>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</si>
  <si>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</si>
  <si>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</si>
  <si>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</si>
  <si>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</si>
  <si>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</si>
  <si>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</si>
  <si>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</si>
  <si>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</si>
  <si>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</si>
  <si>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</si>
  <si>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</si>
  <si>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</si>
  <si>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</si>
  <si>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</si>
  <si>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</si>
  <si>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</si>
  <si>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</si>
  <si>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</si>
  <si>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</si>
  <si>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</si>
  <si>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</si>
  <si>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</si>
  <si>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</si>
  <si>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</si>
  <si>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</si>
  <si>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</si>
  <si>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</si>
  <si>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</si>
  <si>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</si>
  <si>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</si>
  <si>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</si>
  <si>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</si>
  <si>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</si>
  <si>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</si>
  <si>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</si>
  <si>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</si>
  <si>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</si>
  <si>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</si>
  <si>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</si>
  <si>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</si>
  <si>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</si>
  <si>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</si>
  <si>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</si>
  <si>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</si>
  <si>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</si>
  <si>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</si>
  <si>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</si>
  <si>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</si>
  <si>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</si>
  <si>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</si>
  <si>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</si>
  <si>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</si>
  <si>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</si>
  <si>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</si>
  <si>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</si>
  <si>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</si>
  <si>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</si>
  <si>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</si>
  <si>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</si>
  <si>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</si>
  <si>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</si>
  <si>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</si>
  <si>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</si>
  <si>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</si>
  <si>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</si>
  <si>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</si>
  <si>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</si>
  <si>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</si>
  <si>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</si>
  <si>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</si>
  <si>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</si>
  <si>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</si>
  <si>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</si>
  <si>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</si>
  <si>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</si>
  <si>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</si>
  <si>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</si>
  <si>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</si>
  <si>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</si>
  <si>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</si>
  <si>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</si>
  <si>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</si>
  <si>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</si>
  <si>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</si>
  <si>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</si>
  <si>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</si>
  <si>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</si>
  <si>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</si>
  <si>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</si>
  <si>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</si>
  <si>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</si>
  <si>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</si>
  <si>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</si>
  <si>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</si>
  <si>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</si>
  <si>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</si>
  <si>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</si>
  <si>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</si>
  <si>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</si>
  <si>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</si>
  <si>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</si>
  <si>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</si>
  <si>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</si>
  <si>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</si>
  <si>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</si>
  <si>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</si>
  <si>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</si>
  <si>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</si>
  <si>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</si>
  <si>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</si>
  <si>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</si>
  <si>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</si>
  <si>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</si>
  <si>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</si>
  <si>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</si>
  <si>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</si>
  <si>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</si>
  <si>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</si>
  <si>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</si>
  <si>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</si>
  <si>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</si>
  <si>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</si>
  <si>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</si>
  <si>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</si>
  <si>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</si>
  <si>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</si>
  <si>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</si>
  <si>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</si>
  <si>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</si>
  <si>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</si>
  <si>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</si>
  <si>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</si>
  <si>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</si>
  <si>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</si>
  <si>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</si>
  <si>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</si>
  <si>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</si>
  <si>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</si>
  <si>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</si>
  <si>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</si>
  <si>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</si>
  <si>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</si>
  <si>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</si>
  <si>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</si>
  <si>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</si>
  <si>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</si>
  <si>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</si>
  <si>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</si>
  <si>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</si>
  <si>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</si>
  <si>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</si>
  <si>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</si>
  <si>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</si>
  <si>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</si>
  <si>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</si>
  <si>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</si>
  <si>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</si>
  <si>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</si>
  <si>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</si>
  <si>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</si>
  <si>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</si>
  <si>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</si>
  <si>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</si>
  <si>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</si>
  <si>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</si>
  <si>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</si>
  <si>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</si>
  <si>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</si>
  <si>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</si>
  <si>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</si>
  <si>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</si>
  <si>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</si>
  <si>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</si>
  <si>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</si>
  <si>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</si>
  <si>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</si>
  <si>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</si>
  <si>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</si>
  <si>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</si>
  <si>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</si>
  <si>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</si>
  <si>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</si>
  <si>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</si>
  <si>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</si>
  <si>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</si>
  <si>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</si>
  <si>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</si>
  <si>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</si>
  <si>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</si>
  <si>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</si>
  <si>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</si>
  <si>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</si>
  <si>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</si>
  <si>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</si>
  <si>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</si>
  <si>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</si>
  <si>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</si>
  <si>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</si>
  <si>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</si>
  <si>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</si>
  <si>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</si>
  <si>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</si>
  <si>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</si>
  <si>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</si>
  <si>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</si>
  <si>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</si>
  <si>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</si>
  <si>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</si>
  <si>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</si>
  <si>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</si>
  <si>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</si>
  <si>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</si>
  <si>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</si>
  <si>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</si>
  <si>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</si>
  <si>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</si>
  <si>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</si>
  <si>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</si>
  <si>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</si>
  <si>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</si>
  <si>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</si>
  <si>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</si>
  <si>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</si>
  <si>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</si>
  <si>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</si>
  <si>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</si>
  <si>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</si>
  <si>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</si>
  <si>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</si>
  <si>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</si>
  <si>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</si>
  <si>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</si>
  <si>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</si>
  <si>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</si>
  <si>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</si>
  <si>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</si>
  <si>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</si>
  <si>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</si>
  <si>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</si>
  <si>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</si>
  <si>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</si>
  <si>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</si>
  <si>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</si>
  <si>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</si>
  <si>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</si>
  <si>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</si>
  <si>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</si>
  <si>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</si>
  <si>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</si>
  <si>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</si>
  <si>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</si>
  <si>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</si>
  <si>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</si>
  <si>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</si>
  <si>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</si>
  <si>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</si>
  <si>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</si>
  <si>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</si>
  <si>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</si>
  <si>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</si>
  <si>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</si>
  <si>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</si>
  <si>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</si>
  <si>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</si>
  <si>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</si>
  <si>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</si>
  <si>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</si>
  <si>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</si>
  <si>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</si>
  <si>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</si>
  <si>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</si>
  <si>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</si>
  <si>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</si>
  <si>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</si>
  <si>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</si>
  <si>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</si>
  <si>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</si>
  <si>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</si>
  <si>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</si>
  <si>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</si>
  <si>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</si>
  <si>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</si>
  <si>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</si>
  <si>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</si>
  <si>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</si>
  <si>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</si>
  <si>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</si>
  <si>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</si>
  <si>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</si>
  <si>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</si>
  <si>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</si>
  <si>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</si>
  <si>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</si>
  <si>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</si>
  <si>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</si>
  <si>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</si>
  <si>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</si>
  <si>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</si>
  <si>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</si>
  <si>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</si>
  <si>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</si>
  <si>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</si>
  <si>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</si>
  <si>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</si>
  <si>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</si>
  <si>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</si>
  <si>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</si>
  <si>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</si>
  <si>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</si>
  <si>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</si>
  <si>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</si>
  <si>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</si>
  <si>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</si>
  <si>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</si>
  <si>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</si>
  <si>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</si>
  <si>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</si>
  <si>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</si>
  <si>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</si>
  <si>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</si>
  <si>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</si>
  <si>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</si>
  <si>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</si>
  <si>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</si>
  <si>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</si>
  <si>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</si>
  <si>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</si>
  <si>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</si>
  <si>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</si>
  <si>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</si>
  <si>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</si>
  <si>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</si>
  <si>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</si>
  <si>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</si>
  <si>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</si>
  <si>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</si>
  <si>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</si>
  <si>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</si>
  <si>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</si>
  <si>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</si>
  <si>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</si>
  <si>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</si>
  <si>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</si>
  <si>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</si>
  <si>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</si>
  <si>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</si>
  <si>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</si>
  <si>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</si>
  <si>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</si>
  <si>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</si>
  <si>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</si>
  <si>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</si>
  <si>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</si>
  <si>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</si>
  <si>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</si>
  <si>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</si>
  <si>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</si>
  <si>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</si>
  <si>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</si>
  <si>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</si>
  <si>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</si>
  <si>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</si>
  <si>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</si>
  <si>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</si>
  <si>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</si>
  <si>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</si>
  <si>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</si>
  <si>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</si>
  <si>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</si>
  <si>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</si>
  <si>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</si>
  <si>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</si>
  <si>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</si>
  <si>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</si>
  <si>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</si>
  <si>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</si>
  <si>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</si>
  <si>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</si>
  <si>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</si>
  <si>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</si>
  <si>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</si>
  <si>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</si>
  <si>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</si>
  <si>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</si>
  <si>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</si>
  <si>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</si>
  <si>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</si>
  <si>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</si>
  <si>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</si>
  <si>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</si>
  <si>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</si>
  <si>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</si>
  <si>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</si>
  <si>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</si>
  <si>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</si>
  <si>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</si>
  <si>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</si>
  <si>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</si>
  <si>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</si>
  <si>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</si>
  <si>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</si>
  <si>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</si>
  <si>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</si>
  <si>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</si>
  <si>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</si>
  <si>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</si>
  <si>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</si>
  <si>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</si>
  <si>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</si>
  <si>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</si>
  <si>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</si>
  <si>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</si>
  <si>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</si>
  <si>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</si>
  <si>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</si>
  <si>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</si>
  <si>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</si>
  <si>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</si>
  <si>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</si>
  <si>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</si>
  <si>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</si>
  <si>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</si>
  <si>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</si>
  <si>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</si>
  <si>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</si>
  <si>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</si>
  <si>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</si>
  <si>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</si>
  <si>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</si>
  <si>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</si>
  <si>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</si>
  <si>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</si>
  <si>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</si>
  <si>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</si>
  <si>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</si>
  <si>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</si>
  <si>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</si>
  <si>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</si>
  <si>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</si>
  <si>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</si>
  <si>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</si>
  <si>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</si>
  <si>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</si>
  <si>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</si>
  <si>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</si>
  <si>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</si>
  <si>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</si>
  <si>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</si>
  <si>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</si>
  <si>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</si>
  <si>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</si>
  <si>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</si>
  <si>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</si>
  <si>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</si>
  <si>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</si>
  <si>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</si>
  <si>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</si>
  <si>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</si>
  <si>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</si>
  <si>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</si>
  <si>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</si>
  <si>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</si>
  <si>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</si>
  <si>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</si>
  <si>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</si>
  <si>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</si>
  <si>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</si>
  <si>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</si>
  <si>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</si>
  <si>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</si>
  <si>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</si>
  <si>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</si>
  <si>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</si>
  <si>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</si>
  <si>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</si>
  <si>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</si>
  <si>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</si>
  <si>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</si>
  <si>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</si>
  <si>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</si>
  <si>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</si>
  <si>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</si>
  <si>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</si>
  <si>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</si>
  <si>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</si>
  <si>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</si>
  <si>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</si>
  <si>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</si>
  <si>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</si>
  <si>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</si>
  <si>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</si>
  <si>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</si>
  <si>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</si>
  <si>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</si>
  <si>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</si>
  <si>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</si>
  <si>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</si>
  <si>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</si>
  <si>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</si>
  <si>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</si>
  <si>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</si>
  <si>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</si>
  <si>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</si>
  <si>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</si>
  <si>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</si>
  <si>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</si>
  <si>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</si>
  <si>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</si>
  <si>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</si>
  <si>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</si>
  <si>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</si>
  <si>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</si>
  <si>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</si>
  <si>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</si>
  <si>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</si>
  <si>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</si>
  <si>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</si>
  <si>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</si>
  <si>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</si>
  <si>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</si>
  <si>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</si>
  <si>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</si>
  <si>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</si>
  <si>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</si>
  <si>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</si>
  <si>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</si>
  <si>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</si>
  <si>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</si>
  <si>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</si>
  <si>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</si>
  <si>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</si>
  <si>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</si>
  <si>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</si>
  <si>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</si>
  <si>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</si>
  <si>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</si>
  <si>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</si>
  <si>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</si>
  <si>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</si>
  <si>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</si>
  <si>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</si>
  <si>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</si>
  <si>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</si>
  <si>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</si>
  <si>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</si>
  <si>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</si>
  <si>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</si>
  <si>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</si>
  <si>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</si>
  <si>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</si>
  <si>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</si>
  <si>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</si>
  <si>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</si>
  <si>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</si>
  <si>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</si>
  <si>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</si>
  <si>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</si>
  <si>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</si>
  <si>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</si>
  <si>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</si>
  <si>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</si>
  <si>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</si>
  <si>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</si>
  <si>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</si>
  <si>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</si>
  <si>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</si>
  <si>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</si>
  <si>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</si>
  <si>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</si>
  <si>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</si>
  <si>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</si>
  <si>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</si>
  <si>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</si>
  <si>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</si>
  <si>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</si>
  <si>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</si>
  <si>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</si>
  <si>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</si>
  <si>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</si>
  <si>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</si>
  <si>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</si>
  <si>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</si>
  <si>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</si>
  <si>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</si>
  <si>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</si>
  <si>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</si>
  <si>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</si>
  <si>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</si>
  <si>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</si>
  <si>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</si>
  <si>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</si>
  <si>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</si>
  <si>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</si>
  <si>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</si>
  <si>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</si>
  <si>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</si>
  <si>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</si>
  <si>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</si>
  <si>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</si>
  <si>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</si>
  <si>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</si>
  <si>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</si>
  <si>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</si>
  <si>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</si>
  <si>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</si>
  <si>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</si>
  <si>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</si>
  <si>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</si>
  <si>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</si>
  <si>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</si>
  <si>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</si>
  <si>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</si>
  <si>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</si>
  <si>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</si>
  <si>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</si>
  <si>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</si>
  <si>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</si>
  <si>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</si>
  <si>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</si>
  <si>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</si>
  <si>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</si>
  <si>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</si>
  <si>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</si>
  <si>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</si>
  <si>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</si>
  <si>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</si>
  <si>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</si>
  <si>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</si>
  <si>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</si>
  <si>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</si>
  <si>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</si>
  <si>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</si>
  <si>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</si>
  <si>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</si>
  <si>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</si>
  <si>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</si>
  <si>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</si>
  <si>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</si>
  <si>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</si>
  <si>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</si>
  <si>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</si>
  <si>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</si>
  <si>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</si>
  <si>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</si>
  <si>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</si>
  <si>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</si>
  <si>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</si>
  <si>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</si>
  <si>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</si>
  <si>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</si>
  <si>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</si>
  <si>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</si>
  <si>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</si>
  <si>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</si>
  <si>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</si>
  <si>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</si>
  <si>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</si>
  <si>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</si>
  <si>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</si>
  <si>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</si>
  <si>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</si>
  <si>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</si>
  <si>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</si>
  <si>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</si>
  <si>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</si>
  <si>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</si>
  <si>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</si>
  <si>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</si>
  <si>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</si>
  <si>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</si>
  <si>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</si>
  <si>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</si>
  <si>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</si>
  <si>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</si>
  <si>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</si>
  <si>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</si>
  <si>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</si>
  <si>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</si>
  <si>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</si>
  <si>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</si>
  <si>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</si>
  <si>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</si>
  <si>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</si>
  <si>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</si>
  <si>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</si>
  <si>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</si>
  <si>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</si>
  <si>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</si>
  <si>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</si>
  <si>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</si>
  <si>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</si>
  <si>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</si>
  <si>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</si>
  <si>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</si>
  <si>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</si>
  <si>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</si>
  <si>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</si>
  <si>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</si>
  <si>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</si>
  <si>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</si>
  <si>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</si>
  <si>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</si>
  <si>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</si>
  <si>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</si>
  <si>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</si>
  <si>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</si>
  <si>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</si>
  <si>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</si>
  <si>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</si>
  <si>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</si>
  <si>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</si>
  <si>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</si>
  <si>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</si>
  <si>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</si>
  <si>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</si>
  <si>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</si>
  <si>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</si>
  <si>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</si>
  <si>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</si>
  <si>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</si>
  <si>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</si>
  <si>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</si>
  <si>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</si>
  <si>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</si>
  <si>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</si>
  <si>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</si>
  <si>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</si>
  <si>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</si>
  <si>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</si>
  <si>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</si>
  <si>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</si>
  <si>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</si>
  <si>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</si>
  <si>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</si>
  <si>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</si>
  <si>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</si>
  <si>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</si>
  <si>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</si>
  <si>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</si>
  <si>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</si>
  <si>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</si>
  <si>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</si>
  <si>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</si>
  <si>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</si>
  <si>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</si>
  <si>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</si>
  <si>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</si>
  <si>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</si>
  <si>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</si>
  <si>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</si>
  <si>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</si>
  <si>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</si>
  <si>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</si>
  <si>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</si>
  <si>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</si>
  <si>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</si>
  <si>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</si>
  <si>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</si>
  <si>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</si>
  <si>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</si>
  <si>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</si>
  <si>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</si>
  <si>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</si>
  <si>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</si>
  <si>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</si>
  <si>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</si>
  <si>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</si>
  <si>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</si>
  <si>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</si>
  <si>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</si>
  <si>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</si>
  <si>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</si>
  <si>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</si>
  <si>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</si>
  <si>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</si>
  <si>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</si>
  <si>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</si>
  <si>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</si>
  <si>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</si>
  <si>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</si>
  <si>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</si>
  <si>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</si>
  <si>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</si>
  <si>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</si>
  <si>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</si>
  <si>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</si>
  <si>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</si>
  <si>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</si>
  <si>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</si>
  <si>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</si>
  <si>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</si>
  <si>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</si>
  <si>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</si>
  <si>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</si>
  <si>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</si>
  <si>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</si>
  <si>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</si>
  <si>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</si>
  <si>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</si>
  <si>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</si>
  <si>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</si>
  <si>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</si>
  <si>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</si>
  <si>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</si>
  <si>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</si>
  <si>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</si>
  <si>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</si>
  <si>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</si>
  <si>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</si>
  <si>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</si>
  <si>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</si>
  <si>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</si>
  <si>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</si>
  <si>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</si>
  <si>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</si>
  <si>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</si>
  <si>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</si>
  <si>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</si>
  <si>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</si>
  <si>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</si>
  <si>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</si>
  <si>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</si>
  <si>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</si>
  <si>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</si>
  <si>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</si>
  <si>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</si>
  <si>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</si>
  <si>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</si>
  <si>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</si>
  <si>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</si>
  <si>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</si>
  <si>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</si>
  <si>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</si>
  <si>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</si>
  <si>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</si>
  <si>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</si>
  <si>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</si>
  <si>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</si>
  <si>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</si>
  <si>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</si>
  <si>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</si>
  <si>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</si>
  <si>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</si>
  <si>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</si>
  <si>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</si>
  <si>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</si>
  <si>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</si>
  <si>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</si>
  <si>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</si>
  <si>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</si>
  <si>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</si>
  <si>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</si>
  <si>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</si>
  <si>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</si>
  <si>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</si>
  <si>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</si>
  <si>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</si>
  <si>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</si>
  <si>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</si>
  <si>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</si>
  <si>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</si>
  <si>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</si>
  <si>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</si>
  <si>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</si>
  <si>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</si>
  <si>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</si>
  <si>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</si>
  <si>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</si>
  <si>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</si>
  <si>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</si>
  <si>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</si>
  <si>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</si>
  <si>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</si>
  <si>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</si>
  <si>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</si>
  <si>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</si>
  <si>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</si>
  <si>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</si>
  <si>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</si>
  <si>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</si>
  <si>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</si>
  <si>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</si>
  <si>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</si>
  <si>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</si>
  <si>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</si>
  <si>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</si>
  <si>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</si>
  <si>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</si>
  <si>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</si>
  <si>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</si>
  <si>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</si>
  <si>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</si>
  <si>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</si>
  <si>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</si>
  <si>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</si>
  <si>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</si>
  <si>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</si>
  <si>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</si>
  <si>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</si>
  <si>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</si>
  <si>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</si>
  <si>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</si>
  <si>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</si>
  <si>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</si>
  <si>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</si>
  <si>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</si>
  <si>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</si>
  <si>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</si>
  <si>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</si>
  <si>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</si>
  <si>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</si>
  <si>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</si>
  <si>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</si>
  <si>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</si>
  <si>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</si>
  <si>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</si>
  <si>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</si>
  <si>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</si>
  <si>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</si>
  <si>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</si>
  <si>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</si>
  <si>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</si>
  <si>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</si>
  <si>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</si>
  <si>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</si>
  <si>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</si>
  <si>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</si>
  <si>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</si>
  <si>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</si>
  <si>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</si>
  <si>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</si>
  <si>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</si>
  <si>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</si>
  <si>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</si>
  <si>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</si>
  <si>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</si>
  <si>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</si>
  <si>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</si>
  <si>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</si>
  <si>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</si>
  <si>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</si>
  <si>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</si>
  <si>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</si>
  <si>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</si>
  <si>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</si>
  <si>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</si>
  <si>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</si>
  <si>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</si>
  <si>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</si>
  <si>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</si>
  <si>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</si>
  <si>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</si>
  <si>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</si>
  <si>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</si>
  <si>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</si>
  <si>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</si>
  <si>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</si>
  <si>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</si>
  <si>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</si>
  <si>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</si>
  <si>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</si>
  <si>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</si>
  <si>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</si>
  <si>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</si>
  <si>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</si>
  <si>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</si>
  <si>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</si>
  <si>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</si>
  <si>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</si>
  <si>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</si>
  <si>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</si>
  <si>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</si>
  <si>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</si>
  <si>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</si>
  <si>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</si>
  <si>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</si>
  <si>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</si>
  <si>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</si>
  <si>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</si>
  <si>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</si>
  <si>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</si>
  <si>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</si>
  <si>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</si>
  <si>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</si>
  <si>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</si>
  <si>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</si>
  <si>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</si>
  <si>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</si>
  <si>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</si>
  <si>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</si>
  <si>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</si>
  <si>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</si>
  <si>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</si>
  <si>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</si>
  <si>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</si>
  <si>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</si>
  <si>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</si>
  <si>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</si>
  <si>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</si>
  <si>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</si>
  <si>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</si>
  <si>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</si>
  <si>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</si>
  <si>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</si>
  <si>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</si>
  <si>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</si>
  <si>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</si>
  <si>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</si>
  <si>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</si>
  <si>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</si>
  <si>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</si>
  <si>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</si>
  <si>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</si>
  <si>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</si>
  <si>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</si>
  <si>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</si>
  <si>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</si>
  <si>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</si>
  <si>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</si>
  <si>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</si>
  <si>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</si>
  <si>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</si>
  <si>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</si>
  <si>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</si>
  <si>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</si>
  <si>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</si>
  <si>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</si>
  <si>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</si>
  <si>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</si>
  <si>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</si>
  <si>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</si>
  <si>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</si>
  <si>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</si>
  <si>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</si>
  <si>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</si>
  <si>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</si>
  <si>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</si>
  <si>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</si>
  <si>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</si>
  <si>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</si>
  <si>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</si>
  <si>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</si>
  <si>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</si>
  <si>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</si>
  <si>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</si>
  <si>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</si>
  <si>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</si>
  <si>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</si>
  <si>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</si>
  <si>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</si>
  <si>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</si>
  <si>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</si>
  <si>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</si>
  <si>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</si>
  <si>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</si>
  <si>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</si>
  <si>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</si>
  <si>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</si>
  <si>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</si>
  <si>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</si>
  <si>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</si>
  <si>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</si>
  <si>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</si>
  <si>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</si>
  <si>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</si>
  <si>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</si>
  <si>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</si>
  <si>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</si>
  <si>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</si>
  <si>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</si>
  <si>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</si>
  <si>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</si>
  <si>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</si>
  <si>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</si>
  <si>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</si>
  <si>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</si>
  <si>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</si>
  <si>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</si>
  <si>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</si>
  <si>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</si>
  <si>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</si>
  <si>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</si>
  <si>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</si>
  <si>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</si>
  <si>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</si>
  <si>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</si>
  <si>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</si>
  <si>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</si>
  <si>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</si>
  <si>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</si>
  <si>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</si>
  <si>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</si>
  <si>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</si>
  <si>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</si>
  <si>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</si>
  <si>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</si>
  <si>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</si>
  <si>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</si>
  <si>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</si>
  <si>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</si>
  <si>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</si>
  <si>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</si>
  <si>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</si>
  <si>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</si>
  <si>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</si>
  <si>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</si>
  <si>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</si>
  <si>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</si>
  <si>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</si>
  <si>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</si>
  <si>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</si>
  <si>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</si>
  <si>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</si>
  <si>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</si>
  <si>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</si>
  <si>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</si>
  <si>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</si>
  <si>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</si>
  <si>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</si>
  <si>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</si>
  <si>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</si>
  <si>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</si>
  <si>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</si>
  <si>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</si>
  <si>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</si>
  <si>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</si>
  <si>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</si>
  <si>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</si>
  <si>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</si>
  <si>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</si>
  <si>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</si>
  <si>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</si>
  <si>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</si>
  <si>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</si>
  <si>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</si>
  <si>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</si>
  <si>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</si>
  <si>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</si>
  <si>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</si>
  <si>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</si>
  <si>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</si>
  <si>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</si>
  <si>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</si>
  <si>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</si>
  <si>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</si>
  <si>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</si>
  <si>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</si>
  <si>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</si>
  <si>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</si>
  <si>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</si>
  <si>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</si>
  <si>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</si>
  <si>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</si>
  <si>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</si>
  <si>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</si>
  <si>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</si>
  <si>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</si>
  <si>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</si>
  <si>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</si>
  <si>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</si>
  <si>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</si>
  <si>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</si>
  <si>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</si>
  <si>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</si>
  <si>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</si>
  <si>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</si>
  <si>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</si>
  <si>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</si>
  <si>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</si>
  <si>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</si>
  <si>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</si>
  <si>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</si>
  <si>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</si>
  <si>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</si>
  <si>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</si>
  <si>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</si>
  <si>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</si>
  <si>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</si>
  <si>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</si>
  <si>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</si>
  <si>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</si>
  <si>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</si>
  <si>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</si>
  <si>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</si>
  <si>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</si>
  <si>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</si>
  <si>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</si>
  <si>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</si>
  <si>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</si>
  <si>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</si>
  <si>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</si>
  <si>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</si>
  <si>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</si>
  <si>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</si>
  <si>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</si>
  <si>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</si>
  <si>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</si>
  <si>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</si>
  <si>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</si>
  <si>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</si>
  <si>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</si>
  <si>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</si>
  <si>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</si>
  <si>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</si>
  <si>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</si>
  <si>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</si>
  <si>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</si>
  <si>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</si>
  <si>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</si>
  <si>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</si>
  <si>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</si>
  <si>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</si>
  <si>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</si>
  <si>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</si>
  <si>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</si>
  <si>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</si>
  <si>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</si>
  <si>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</si>
  <si>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</si>
  <si>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</si>
  <si>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</si>
  <si>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</si>
  <si>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</si>
  <si>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</si>
  <si>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</si>
  <si>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</si>
  <si>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</si>
  <si>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</si>
  <si>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</si>
  <si>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</si>
  <si>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</si>
  <si>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</si>
  <si>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</si>
  <si>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</si>
  <si>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</si>
  <si>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</si>
  <si>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</si>
  <si>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</si>
  <si>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</si>
  <si>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</si>
  <si>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</si>
  <si>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</si>
  <si>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</si>
  <si>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</si>
  <si>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</si>
  <si>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</si>
  <si>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</si>
  <si>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</si>
  <si>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</si>
  <si>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</si>
  <si>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</si>
  <si>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</si>
  <si>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</si>
  <si>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</si>
  <si>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</si>
  <si>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</si>
  <si>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</si>
  <si>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</si>
  <si>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</si>
  <si>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</si>
  <si>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</si>
  <si>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</si>
  <si>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</si>
  <si>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</si>
  <si>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</si>
  <si>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</si>
  <si>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</si>
  <si>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</si>
  <si>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</si>
  <si>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</si>
  <si>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</si>
  <si>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</si>
  <si>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</si>
  <si>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</si>
  <si>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</si>
  <si>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</si>
  <si>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</si>
  <si>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</si>
  <si>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</si>
  <si>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</si>
  <si>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</si>
  <si>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</si>
  <si>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</si>
  <si>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</si>
  <si>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</si>
  <si>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</si>
  <si>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</si>
  <si>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</si>
  <si>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</si>
  <si>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</si>
  <si>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</si>
  <si>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</si>
  <si>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</si>
  <si>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</si>
  <si>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</si>
  <si>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</si>
  <si>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</si>
  <si>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</si>
  <si>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</si>
  <si>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</si>
  <si>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</si>
  <si>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</si>
  <si>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</si>
  <si>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</si>
  <si>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</si>
  <si>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</si>
  <si>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</si>
  <si>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</si>
  <si>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</si>
  <si>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</si>
  <si>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</si>
  <si>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</si>
  <si>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</si>
  <si>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</si>
  <si>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</si>
  <si>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</si>
  <si>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</si>
  <si>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</si>
  <si>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</si>
  <si>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</si>
  <si>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</si>
  <si>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</si>
  <si>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</si>
  <si>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</si>
  <si>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</si>
  <si>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</si>
  <si>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</si>
  <si>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</si>
  <si>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</si>
  <si>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</si>
  <si>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</si>
  <si>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</si>
  <si>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</si>
  <si>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</si>
  <si>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</si>
  <si>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</si>
  <si>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</si>
  <si>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</si>
  <si>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</si>
  <si>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</si>
  <si>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</si>
  <si>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</si>
  <si>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</si>
  <si>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</si>
  <si>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</si>
  <si>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</si>
  <si>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</si>
  <si>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</si>
  <si>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</si>
  <si>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</si>
  <si>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</si>
  <si>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</si>
  <si>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</si>
  <si>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</si>
  <si>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</si>
  <si>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</si>
  <si>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</si>
  <si>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</si>
  <si>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</si>
  <si>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</si>
  <si>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</si>
  <si>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</si>
  <si>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</si>
  <si>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</si>
  <si>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</si>
  <si>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</si>
  <si>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</si>
  <si>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</si>
  <si>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</si>
  <si>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</si>
  <si>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</si>
  <si>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</si>
  <si>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</si>
  <si>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</si>
  <si>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</si>
  <si>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</si>
  <si>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</si>
  <si>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</si>
  <si>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</si>
  <si>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</si>
  <si>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</si>
  <si>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</si>
  <si>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</si>
  <si>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</si>
  <si>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</si>
  <si>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</si>
  <si>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</si>
  <si>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</si>
  <si>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</si>
  <si>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</si>
  <si>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</si>
  <si>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</si>
  <si>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</si>
  <si>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</si>
  <si>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</si>
  <si>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</si>
  <si>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</si>
  <si>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</si>
  <si>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</si>
  <si>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</si>
  <si>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</si>
  <si>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</si>
  <si>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</si>
  <si>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</si>
  <si>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</si>
  <si>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</si>
  <si>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</si>
  <si>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</si>
  <si>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</si>
  <si>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</si>
  <si>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</si>
  <si>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</si>
  <si>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</si>
  <si>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</si>
  <si>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</si>
  <si>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</si>
  <si>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</si>
  <si>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</si>
  <si>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</si>
  <si>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</si>
  <si>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</si>
  <si>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</si>
  <si>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</si>
  <si>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</si>
  <si>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</si>
  <si>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</si>
  <si>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</si>
  <si>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</si>
  <si>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</si>
  <si>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</si>
  <si>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</si>
  <si>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</si>
  <si>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</si>
  <si>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</si>
  <si>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</si>
  <si>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</si>
  <si>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</si>
  <si>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</si>
  <si>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</si>
  <si>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</si>
  <si>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</si>
  <si>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</si>
  <si>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</si>
  <si>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</si>
  <si>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</si>
  <si>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</si>
  <si>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</si>
  <si>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</si>
  <si>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</si>
  <si>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</si>
  <si>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</si>
  <si>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</si>
  <si>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</si>
  <si>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</si>
  <si>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</si>
  <si>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</si>
  <si>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</si>
  <si>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</si>
  <si>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</si>
  <si>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</si>
  <si>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</si>
  <si>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</si>
  <si>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</si>
  <si>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</si>
  <si>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</si>
  <si>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</si>
  <si>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</si>
  <si>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</si>
  <si>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</si>
  <si>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</si>
  <si>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</si>
  <si>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</si>
  <si>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</si>
  <si>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</si>
  <si>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</si>
  <si>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</si>
  <si>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</si>
  <si>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</si>
  <si>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</si>
  <si>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</si>
  <si>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</si>
  <si>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</si>
  <si>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</si>
  <si>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</si>
  <si>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</si>
  <si>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</si>
  <si>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</si>
  <si>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</si>
  <si>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</si>
  <si>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</si>
  <si>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</si>
  <si>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</si>
  <si>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</si>
  <si>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</si>
  <si>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</si>
  <si>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</si>
  <si>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</si>
  <si>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</si>
  <si>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</si>
  <si>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</si>
  <si>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</si>
  <si>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</si>
  <si>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</si>
  <si>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</si>
  <si>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</si>
  <si>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</si>
  <si>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</si>
  <si>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</si>
  <si>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</si>
  <si>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</si>
  <si>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</si>
  <si>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</si>
  <si>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</si>
  <si>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</si>
  <si>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</si>
  <si>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</si>
  <si>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</si>
  <si>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</si>
  <si>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</si>
  <si>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</si>
  <si>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</si>
  <si>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</si>
  <si>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</si>
  <si>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</si>
  <si>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</si>
  <si>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</si>
  <si>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</si>
  <si>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</si>
  <si>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</si>
  <si>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</si>
  <si>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</si>
  <si>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</si>
  <si>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</si>
  <si>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</si>
  <si>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</si>
  <si>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</si>
  <si>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</si>
  <si>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</si>
  <si>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</si>
  <si>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</si>
  <si>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</si>
  <si>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</si>
  <si>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</si>
  <si>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</si>
  <si>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</si>
  <si>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</si>
  <si>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</si>
  <si>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</si>
  <si>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</si>
  <si>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</si>
  <si>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</si>
  <si>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</si>
  <si>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</si>
  <si>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</si>
  <si>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</si>
  <si>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</si>
  <si>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</si>
  <si>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</si>
  <si>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</si>
  <si>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</si>
  <si>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</si>
  <si>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</si>
  <si>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</si>
  <si>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</si>
  <si>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</si>
  <si>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</si>
  <si>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</si>
  <si>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</si>
  <si>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</si>
  <si>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</si>
  <si>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</si>
  <si>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</si>
  <si>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</si>
  <si>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</si>
  <si>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</si>
  <si>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</si>
  <si>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</si>
  <si>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</si>
  <si>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</si>
  <si>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</si>
  <si>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</si>
  <si>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</si>
  <si>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</si>
  <si>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</si>
  <si>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</si>
  <si>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</si>
  <si>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</si>
  <si>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</si>
  <si>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</si>
  <si>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</si>
  <si>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</si>
  <si>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</si>
  <si>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</si>
  <si>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</si>
  <si>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</si>
  <si>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</si>
  <si>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</si>
  <si>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</si>
  <si>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</si>
  <si>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</si>
  <si>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</si>
  <si>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</si>
  <si>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</si>
  <si>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</si>
  <si>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</si>
  <si>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</si>
  <si>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</si>
  <si>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</si>
  <si>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</si>
  <si>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</si>
  <si>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</si>
  <si>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</si>
  <si>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</si>
  <si>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</si>
  <si>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</si>
  <si>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</si>
  <si>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</si>
  <si>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</si>
  <si>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</si>
  <si>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</si>
  <si>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</si>
  <si>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</si>
  <si>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</si>
  <si>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</si>
  <si>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</si>
  <si>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</si>
  <si>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</si>
  <si>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</si>
  <si>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</si>
  <si>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</si>
  <si>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</si>
  <si>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</si>
  <si>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</si>
  <si>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</si>
  <si>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</si>
  <si>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</si>
  <si>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</si>
  <si>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</si>
  <si>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</si>
  <si>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</si>
  <si>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</si>
  <si>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</si>
  <si>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</si>
  <si>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</si>
  <si>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</si>
  <si>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</si>
  <si>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</si>
  <si>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</si>
  <si>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</si>
  <si>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</si>
  <si>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</si>
  <si>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</si>
  <si>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</si>
  <si>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</si>
  <si>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</si>
  <si>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</si>
  <si>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</si>
  <si>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</si>
  <si>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</si>
  <si>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</si>
  <si>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</si>
  <si>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</si>
  <si>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</si>
  <si>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</si>
  <si>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</si>
  <si>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</si>
  <si>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</si>
  <si>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</si>
  <si>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</si>
  <si>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</si>
  <si>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</si>
  <si>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</si>
  <si>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</si>
  <si>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</si>
  <si>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</si>
  <si>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</si>
  <si>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</si>
  <si>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</si>
  <si>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</si>
  <si>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</si>
  <si>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</si>
  <si>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</si>
  <si>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</si>
  <si>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</si>
  <si>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</si>
  <si>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</si>
  <si>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</si>
  <si>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</si>
  <si>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</si>
  <si>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</si>
  <si>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</si>
  <si>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</si>
  <si>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</si>
  <si>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</si>
  <si>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</si>
  <si>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</si>
  <si>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</si>
  <si>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</si>
  <si>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</si>
  <si>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</si>
  <si>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</si>
  <si>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</si>
  <si>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</si>
  <si>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</si>
  <si>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</si>
  <si>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</si>
  <si>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</si>
  <si>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</si>
  <si>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</si>
  <si>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</si>
  <si>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</si>
  <si>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</si>
  <si>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</si>
  <si>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</si>
  <si>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</si>
  <si>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</si>
  <si>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</si>
  <si>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</si>
  <si>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</si>
  <si>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</si>
  <si>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</si>
  <si>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</si>
  <si>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</si>
  <si>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</si>
  <si>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</si>
  <si>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</si>
  <si>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</si>
  <si>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</si>
  <si>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</si>
  <si>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</si>
  <si>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</si>
  <si>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</si>
  <si>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</si>
  <si>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</si>
  <si>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</si>
  <si>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</si>
  <si>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</si>
  <si>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</si>
  <si>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</si>
  <si>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</si>
  <si>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</si>
  <si>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</si>
  <si>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</si>
  <si>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</si>
  <si>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</si>
  <si>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</si>
  <si>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</si>
  <si>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</si>
  <si>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</si>
  <si>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</si>
  <si>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</si>
  <si>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</si>
  <si>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</si>
  <si>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</si>
  <si>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</si>
  <si>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</si>
  <si>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</si>
  <si>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</si>
  <si>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</si>
  <si>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</si>
  <si>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</si>
  <si>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</si>
  <si>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</si>
  <si>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</si>
  <si>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</si>
  <si>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</si>
  <si>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</si>
  <si>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</si>
  <si>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</si>
  <si>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</si>
  <si>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</si>
  <si>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</si>
  <si>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</si>
  <si>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</si>
  <si>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</si>
  <si>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</si>
  <si>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</si>
  <si>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</si>
  <si>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</si>
  <si>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</si>
  <si>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</si>
  <si>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</si>
  <si>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</si>
  <si>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</si>
  <si>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</si>
  <si>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</si>
  <si>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</si>
  <si>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</si>
  <si>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</si>
  <si>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</si>
  <si>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</si>
  <si>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</si>
  <si>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</si>
  <si>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</si>
  <si>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</si>
  <si>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</si>
  <si>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</si>
  <si>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</si>
  <si>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</si>
  <si>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</si>
  <si>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</si>
  <si>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</si>
  <si>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</si>
  <si>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</si>
  <si>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</si>
  <si>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</si>
  <si>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</si>
  <si>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</si>
  <si>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</si>
  <si>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</si>
  <si>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</si>
  <si>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</si>
  <si>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</si>
  <si>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</si>
  <si>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</si>
  <si>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</si>
  <si>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</si>
  <si>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</si>
  <si>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</si>
  <si>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</si>
  <si>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</si>
  <si>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</si>
  <si>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</si>
  <si>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</si>
  <si>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</si>
  <si>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</si>
  <si>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</si>
  <si>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</si>
  <si>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</si>
  <si>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</si>
  <si>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</si>
  <si>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</si>
  <si>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</si>
  <si>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</si>
  <si>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</si>
  <si>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</si>
  <si>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</si>
  <si>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</si>
  <si>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</si>
  <si>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</si>
  <si>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</si>
  <si>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</si>
  <si>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</si>
  <si>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</si>
  <si>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</si>
  <si>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</si>
  <si>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</si>
  <si>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</si>
  <si>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</si>
  <si>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</si>
  <si>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</si>
  <si>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</si>
  <si>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</si>
  <si>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</si>
  <si>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</si>
  <si>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</si>
  <si>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</si>
  <si>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</si>
  <si>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</si>
  <si>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</si>
  <si>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</si>
  <si>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</si>
  <si>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</si>
  <si>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</si>
  <si>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</si>
  <si>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</si>
  <si>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</si>
  <si>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</si>
  <si>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</si>
  <si>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</si>
  <si>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</si>
  <si>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</si>
  <si>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</si>
  <si>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</si>
  <si>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</si>
  <si>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</si>
  <si>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</si>
  <si>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</si>
  <si>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</si>
  <si>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</si>
  <si>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</si>
  <si>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</si>
  <si>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</si>
  <si>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</si>
  <si>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</si>
  <si>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</si>
  <si>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</si>
  <si>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</si>
  <si>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</si>
  <si>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</si>
  <si>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</si>
  <si>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</si>
  <si>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</si>
  <si>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</si>
  <si>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</si>
  <si>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</si>
  <si>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</si>
  <si>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</si>
  <si>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</si>
  <si>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</si>
  <si>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</si>
  <si>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</si>
  <si>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</si>
  <si>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</si>
  <si>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</si>
  <si>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</si>
  <si>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</si>
  <si>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</si>
  <si>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</si>
  <si>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</si>
  <si>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</si>
  <si>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</si>
  <si>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</si>
  <si>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</si>
  <si>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</si>
  <si>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</si>
  <si>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</si>
  <si>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</si>
  <si>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</si>
  <si>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</si>
  <si>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</si>
  <si>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</si>
  <si>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</si>
  <si>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</si>
  <si>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</si>
  <si>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</si>
  <si>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</si>
  <si>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</si>
  <si>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</si>
  <si>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</si>
  <si>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</si>
  <si>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</si>
  <si>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</si>
  <si>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</si>
  <si>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</si>
  <si>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</si>
  <si>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</si>
  <si>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</si>
  <si>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</si>
  <si>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</si>
  <si>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</si>
  <si>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</si>
  <si>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</si>
  <si>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</si>
  <si>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</si>
  <si>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</si>
  <si>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</si>
  <si>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</si>
  <si>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</si>
  <si>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</si>
  <si>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</si>
  <si>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</si>
  <si>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</si>
  <si>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</si>
  <si>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</si>
  <si>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</si>
  <si>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</si>
  <si>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</si>
  <si>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</si>
  <si>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</si>
  <si>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</si>
  <si>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</si>
  <si>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</si>
  <si>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</si>
  <si>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</si>
  <si>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</si>
  <si>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</si>
  <si>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</si>
  <si>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</si>
  <si>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</si>
  <si>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</si>
  <si>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</si>
  <si>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</si>
  <si>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</si>
  <si>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</si>
  <si>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</si>
  <si>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</si>
  <si>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</si>
  <si>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</si>
  <si>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</si>
  <si>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</si>
  <si>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</si>
  <si>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</si>
  <si>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</si>
  <si>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</si>
  <si>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</si>
  <si>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</si>
  <si>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</si>
  <si>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</si>
  <si>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</si>
  <si>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</si>
  <si>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</si>
  <si>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</si>
  <si>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</si>
  <si>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</si>
  <si>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</si>
  <si>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</si>
  <si>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</si>
  <si>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</si>
  <si>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</si>
  <si>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</si>
  <si>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</si>
  <si>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</si>
  <si>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</si>
  <si>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</si>
  <si>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</si>
  <si>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</si>
  <si>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</si>
  <si>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</si>
  <si>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</si>
  <si>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</si>
  <si>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</si>
  <si>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</si>
  <si>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</si>
  <si>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</si>
  <si>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</si>
  <si>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</si>
  <si>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</si>
  <si>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</si>
  <si>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</si>
  <si>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</si>
  <si>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</si>
  <si>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</si>
  <si>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</si>
  <si>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</si>
  <si>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</si>
  <si>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</si>
  <si>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</si>
  <si>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</si>
  <si>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</si>
  <si>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</si>
  <si>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</si>
  <si>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</si>
  <si>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</si>
  <si>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</si>
  <si>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</si>
  <si>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</si>
  <si>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</si>
  <si>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</si>
  <si>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</si>
  <si>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</si>
  <si>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</si>
  <si>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</si>
  <si>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</si>
  <si>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</si>
  <si>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</si>
  <si>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</si>
  <si>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</si>
  <si>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</si>
  <si>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</si>
  <si>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</si>
  <si>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</si>
  <si>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</si>
  <si>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</si>
  <si>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</si>
  <si>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</si>
  <si>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</si>
  <si>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</si>
  <si>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</si>
  <si>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</si>
  <si>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</si>
  <si>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</si>
  <si>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</si>
  <si>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</si>
  <si>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</si>
  <si>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</si>
  <si>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</si>
  <si>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</si>
  <si>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</si>
  <si>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</si>
  <si>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</si>
  <si>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</si>
  <si>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</si>
  <si>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</si>
  <si>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</si>
  <si>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</si>
  <si>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</si>
  <si>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</si>
  <si>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</si>
  <si>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</si>
  <si>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</si>
  <si>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</si>
  <si>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</si>
  <si>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</si>
  <si>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</si>
  <si>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</si>
  <si>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</si>
  <si>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</si>
  <si>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</si>
  <si>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</si>
  <si>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</si>
  <si>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</si>
  <si>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</si>
  <si>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</si>
  <si>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</si>
  <si>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</si>
  <si>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</si>
  <si>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</si>
  <si>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</si>
  <si>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</si>
  <si>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</si>
  <si>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</si>
  <si>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</si>
  <si>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</si>
  <si>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</si>
  <si>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</si>
  <si>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</si>
  <si>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</si>
  <si>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</si>
  <si>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</si>
  <si>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</si>
  <si>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</si>
  <si>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</si>
  <si>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</si>
  <si>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</si>
  <si>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</si>
  <si>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</si>
  <si>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</si>
  <si>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</si>
  <si>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</si>
  <si>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</si>
  <si>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</si>
  <si>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</si>
  <si>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</si>
  <si>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</si>
  <si>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</si>
  <si>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</si>
  <si>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</si>
  <si>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</si>
  <si>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</si>
  <si>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</si>
  <si>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</si>
  <si>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</si>
  <si>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</si>
  <si>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</si>
  <si>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</si>
  <si>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</si>
  <si>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</si>
  <si>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</si>
  <si>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</si>
  <si>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</si>
  <si>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</si>
  <si>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</si>
  <si>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</si>
  <si>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</si>
  <si>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</si>
  <si>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</si>
  <si>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</si>
  <si>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</si>
  <si>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</si>
  <si>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</si>
  <si>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</si>
  <si>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</si>
  <si>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</si>
  <si>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</si>
  <si>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</si>
  <si>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</si>
  <si>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</si>
  <si>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</si>
  <si>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</si>
  <si>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</si>
  <si>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</si>
  <si>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</si>
  <si>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</si>
  <si>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</si>
  <si>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</si>
  <si>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</si>
  <si>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</si>
  <si>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</si>
  <si>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</si>
  <si>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</si>
  <si>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</si>
  <si>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</si>
  <si>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</si>
  <si>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</si>
  <si>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</si>
  <si>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</si>
  <si>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</si>
  <si>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</si>
  <si>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</si>
  <si>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</si>
  <si>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</si>
  <si>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</si>
  <si>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</si>
  <si>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</si>
  <si>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</si>
  <si>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</si>
  <si>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</si>
  <si>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</si>
  <si>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</si>
  <si>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</si>
  <si>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</si>
  <si>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</si>
  <si>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</si>
  <si>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</si>
  <si>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</si>
  <si>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</si>
  <si>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</si>
  <si>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</si>
  <si>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</si>
  <si>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</si>
  <si>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</si>
  <si>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</si>
  <si>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</si>
  <si>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</si>
  <si>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</si>
  <si>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</si>
  <si>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</si>
  <si>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</si>
  <si>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</si>
  <si>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</si>
  <si>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</si>
  <si>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</si>
  <si>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</si>
  <si>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</si>
  <si>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</si>
  <si>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</si>
  <si>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</si>
  <si>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</si>
  <si>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</si>
  <si>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</si>
  <si>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</si>
  <si>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</si>
  <si>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</si>
  <si>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</si>
  <si>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</si>
  <si>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</si>
  <si>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</si>
  <si>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</si>
  <si>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</si>
  <si>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</si>
  <si>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</si>
  <si>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</si>
  <si>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</si>
  <si>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</si>
  <si>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</si>
  <si>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</si>
  <si>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</si>
  <si>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</si>
  <si>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</si>
  <si>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</si>
  <si>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</si>
  <si>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</si>
  <si>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</si>
  <si>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</si>
  <si>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</si>
  <si>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</si>
  <si>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</si>
  <si>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</si>
  <si>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</si>
  <si>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</si>
  <si>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</si>
  <si>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</si>
  <si>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</si>
  <si>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</si>
  <si>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</si>
  <si>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</si>
  <si>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</si>
  <si>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</si>
  <si>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</si>
  <si>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</si>
  <si>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</si>
  <si>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</si>
  <si>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</si>
  <si>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</si>
  <si>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</si>
  <si>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</si>
  <si>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</si>
  <si>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</si>
  <si>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</si>
  <si>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</si>
  <si>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</si>
  <si>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</si>
  <si>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</si>
  <si>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</si>
  <si>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</si>
  <si>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</si>
  <si>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</si>
  <si>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</si>
  <si>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</si>
  <si>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</si>
  <si>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</si>
  <si>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</si>
  <si>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</si>
  <si>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</si>
  <si>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</si>
  <si>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</si>
  <si>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</si>
  <si>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</si>
  <si>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</si>
  <si>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</si>
  <si>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</si>
  <si>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</si>
  <si>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</si>
  <si>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</si>
  <si>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</si>
  <si>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</si>
  <si>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</si>
  <si>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</si>
  <si>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</si>
  <si>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</si>
  <si>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</si>
  <si>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</si>
  <si>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</si>
  <si>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</si>
  <si>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</si>
  <si>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</si>
  <si>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</si>
  <si>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</si>
  <si>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</si>
  <si>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</si>
  <si>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</si>
  <si>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</si>
  <si>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</si>
  <si>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</si>
  <si>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</si>
  <si>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</si>
  <si>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</si>
  <si>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</si>
  <si>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</si>
  <si>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</si>
  <si>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</si>
  <si>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</si>
  <si>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</si>
  <si>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</si>
  <si>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</si>
  <si>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</si>
  <si>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</si>
  <si>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</si>
  <si>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</si>
  <si>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</si>
  <si>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</si>
  <si>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</si>
  <si>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</si>
  <si>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</si>
  <si>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</si>
  <si>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</si>
  <si>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</si>
  <si>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</si>
  <si>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</si>
  <si>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</si>
  <si>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</si>
  <si>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</si>
  <si>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</si>
  <si>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</si>
  <si>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</si>
  <si>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</si>
  <si>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</si>
  <si>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</si>
  <si>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</si>
  <si>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</si>
  <si>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</si>
  <si>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</si>
  <si>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</si>
  <si>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</si>
  <si>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</si>
  <si>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</si>
  <si>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</si>
  <si>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</si>
  <si>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</si>
  <si>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</si>
  <si>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</si>
  <si>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</si>
  <si>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</si>
  <si>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</si>
  <si>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</si>
  <si>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</si>
  <si>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</si>
  <si>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</si>
  <si>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</si>
  <si>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</si>
  <si>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</si>
  <si>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</si>
  <si>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</si>
  <si>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</si>
  <si>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</si>
  <si>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</si>
  <si>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</si>
  <si>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</si>
  <si>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</si>
  <si>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</si>
  <si>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</si>
  <si>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</si>
  <si>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</si>
  <si>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</si>
  <si>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</si>
  <si>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</si>
  <si>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</si>
  <si>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</si>
  <si>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</si>
  <si>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</si>
  <si>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</si>
  <si>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</si>
  <si>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</si>
  <si>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</si>
  <si>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</si>
  <si>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</si>
  <si>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</si>
  <si>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</si>
  <si>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</si>
  <si>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</si>
  <si>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</si>
  <si>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</si>
  <si>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</si>
  <si>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</si>
  <si>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</si>
  <si>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</si>
  <si>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</si>
  <si>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</si>
  <si>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</si>
  <si>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</si>
  <si>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</si>
  <si>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</si>
  <si>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</si>
  <si>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</si>
  <si>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</si>
  <si>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</si>
  <si>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</si>
  <si>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</si>
  <si>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</si>
  <si>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</si>
  <si>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</si>
  <si>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</si>
  <si>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</si>
  <si>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</si>
  <si>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</si>
  <si>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</si>
  <si>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</si>
  <si>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</si>
  <si>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</si>
  <si>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</si>
  <si>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</si>
  <si>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</si>
  <si>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</si>
  <si>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</si>
  <si>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</si>
  <si>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</si>
  <si>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</si>
  <si>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</si>
  <si>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</si>
  <si>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</si>
  <si>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</si>
  <si>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</si>
  <si>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</si>
  <si>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</si>
  <si>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</si>
  <si>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</si>
  <si>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</si>
  <si>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</si>
  <si>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</si>
  <si>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</si>
  <si>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</si>
  <si>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</si>
  <si>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</si>
  <si>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</si>
  <si>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</si>
  <si>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</si>
  <si>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</si>
  <si>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</si>
  <si>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</si>
  <si>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</si>
  <si>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</si>
  <si>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</si>
  <si>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</si>
  <si>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</si>
  <si>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</si>
  <si>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</si>
  <si>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</si>
  <si>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</si>
  <si>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</si>
  <si>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</si>
  <si>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</si>
  <si>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</si>
  <si>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</si>
  <si>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</si>
  <si>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</si>
  <si>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</si>
  <si>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</si>
  <si>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</si>
  <si>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</si>
  <si>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</si>
  <si>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</si>
  <si>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</si>
  <si>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</si>
  <si>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</si>
  <si>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</si>
  <si>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</si>
  <si>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</si>
  <si>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</si>
  <si>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</si>
  <si>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</si>
  <si>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</si>
  <si>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</si>
  <si>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</si>
  <si>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</si>
  <si>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</si>
  <si>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</si>
  <si>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</si>
  <si>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</si>
  <si>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</si>
  <si>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</si>
  <si>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</si>
  <si>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</si>
  <si>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</si>
  <si>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</si>
  <si>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</si>
  <si>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</si>
  <si>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</si>
  <si>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</si>
  <si>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</si>
  <si>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</si>
  <si>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</si>
  <si>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</si>
  <si>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</si>
  <si>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</si>
  <si>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</si>
  <si>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</si>
  <si>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</si>
  <si>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</si>
  <si>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</si>
  <si>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</si>
  <si>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</si>
  <si>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</si>
  <si>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</si>
  <si>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</si>
  <si>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</si>
  <si>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</si>
  <si>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</si>
  <si>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</si>
  <si>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</si>
  <si>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</si>
  <si>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</si>
  <si>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</si>
  <si>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</si>
  <si>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</si>
  <si>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</si>
  <si>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</si>
  <si>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</si>
  <si>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</si>
  <si>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</si>
  <si>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</si>
  <si>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</si>
  <si>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</si>
  <si>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</si>
  <si>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</si>
  <si>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</si>
  <si>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</si>
  <si>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</si>
  <si>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</si>
  <si>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</si>
  <si>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</si>
  <si>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</si>
  <si>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</si>
  <si>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</si>
  <si>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</si>
  <si>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</si>
  <si>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</si>
  <si>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</si>
  <si>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</si>
  <si>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</si>
  <si>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</si>
  <si>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</si>
  <si>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</si>
  <si>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</si>
  <si>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</si>
  <si>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</si>
  <si>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</si>
  <si>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</si>
  <si>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</si>
  <si>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</si>
  <si>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</si>
  <si>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</si>
  <si>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</si>
  <si>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</si>
  <si>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</si>
  <si>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</si>
  <si>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</si>
  <si>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</si>
  <si>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</si>
  <si>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</si>
  <si>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</si>
  <si>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</si>
  <si>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</si>
  <si>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</si>
  <si>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</si>
  <si>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</si>
  <si>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</si>
  <si>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</si>
  <si>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</si>
  <si>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</si>
  <si>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</si>
  <si>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</si>
  <si>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</si>
  <si>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</si>
  <si>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</si>
  <si>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</si>
  <si>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</si>
  <si>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</si>
  <si>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</si>
  <si>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</si>
  <si>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</si>
  <si>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</si>
  <si>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</si>
  <si>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</si>
  <si>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</si>
  <si>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</si>
  <si>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</si>
  <si>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</si>
  <si>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</si>
  <si>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</si>
  <si>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</si>
  <si>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</si>
  <si>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</si>
  <si>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</si>
  <si>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</si>
  <si>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</si>
  <si>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</si>
  <si>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</si>
  <si>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</si>
  <si>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</si>
  <si>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</si>
  <si>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</si>
  <si>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</si>
  <si>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</si>
  <si>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</si>
  <si>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</si>
  <si>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</si>
  <si>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</si>
  <si>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</si>
  <si>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</si>
  <si>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</si>
  <si>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</si>
  <si>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</si>
  <si>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</si>
  <si>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</si>
  <si>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</si>
  <si>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</si>
  <si>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</si>
  <si>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</si>
  <si>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</si>
  <si>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</si>
  <si>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</si>
  <si>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</si>
  <si>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</si>
  <si>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</si>
  <si>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</si>
  <si>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</si>
  <si>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</si>
  <si>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</si>
  <si>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</si>
  <si>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</si>
  <si>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</si>
  <si>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</si>
  <si>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</si>
  <si>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</si>
  <si>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</si>
  <si>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</si>
  <si>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</si>
  <si>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</si>
  <si>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</si>
  <si>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</si>
  <si>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</si>
  <si>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</si>
  <si>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</si>
  <si>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</si>
  <si>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</si>
  <si>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</si>
  <si>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</si>
  <si>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</si>
  <si>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</si>
  <si>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</si>
  <si>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</si>
  <si>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</si>
  <si>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</si>
  <si>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</si>
  <si>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</si>
  <si>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</si>
  <si>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</si>
  <si>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</si>
  <si>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</si>
  <si>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</si>
  <si>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</si>
  <si>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</si>
  <si>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</si>
  <si>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</si>
  <si>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</si>
  <si>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</si>
  <si>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</si>
  <si>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</si>
  <si>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</si>
  <si>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</si>
  <si>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</si>
  <si>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</si>
  <si>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</si>
  <si>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</si>
  <si>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</si>
  <si>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</si>
  <si>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</si>
  <si>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</si>
  <si>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</si>
  <si>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</si>
  <si>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</si>
  <si>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</si>
  <si>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</si>
  <si>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</si>
  <si>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</si>
  <si>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</si>
  <si>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</si>
  <si>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</si>
  <si>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</si>
  <si>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</si>
  <si>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</si>
  <si>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</si>
  <si>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</si>
  <si>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</si>
  <si>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</si>
  <si>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</si>
  <si>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</si>
  <si>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</si>
  <si>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</si>
  <si>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</si>
  <si>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</si>
  <si>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</si>
  <si>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</si>
  <si>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</si>
  <si>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</si>
  <si>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</si>
  <si>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</si>
  <si>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</si>
  <si>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</si>
  <si>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</si>
  <si>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</si>
  <si>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</si>
  <si>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</si>
  <si>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</si>
  <si>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</si>
  <si>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</si>
  <si>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</si>
  <si>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</si>
  <si>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</si>
  <si>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</si>
  <si>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</si>
  <si>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</si>
  <si>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</si>
  <si>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</si>
  <si>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</si>
  <si>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</si>
  <si>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</si>
  <si>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</si>
  <si>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</si>
  <si>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</si>
  <si>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</si>
  <si>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</si>
  <si>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</si>
  <si>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</si>
  <si>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</si>
  <si>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</si>
  <si>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</si>
  <si>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</si>
  <si>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</si>
  <si>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</si>
  <si>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</si>
  <si>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</si>
  <si>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</si>
  <si>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</si>
  <si>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</si>
  <si>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</si>
  <si>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</si>
  <si>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</si>
  <si>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</si>
  <si>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</si>
  <si>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</si>
  <si>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</si>
  <si>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</si>
  <si>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</si>
  <si>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</si>
  <si>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</si>
  <si>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</si>
  <si>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</si>
  <si>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</si>
  <si>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</si>
  <si>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</si>
  <si>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</si>
  <si>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</si>
  <si>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</si>
  <si>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</si>
  <si>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</si>
  <si>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</si>
  <si>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</si>
  <si>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</si>
  <si>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</si>
  <si>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</si>
  <si>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</si>
  <si>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</si>
  <si>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</si>
  <si>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</si>
  <si>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</si>
  <si>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</si>
  <si>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</si>
  <si>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</si>
  <si>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</si>
  <si>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</si>
  <si>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</si>
  <si>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</si>
  <si>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</si>
  <si>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</si>
  <si>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</si>
  <si>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</si>
  <si>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</si>
  <si>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</si>
  <si>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</si>
  <si>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</si>
  <si>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</si>
  <si>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</si>
  <si>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</si>
  <si>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</si>
  <si>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</si>
  <si>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</si>
  <si>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</si>
  <si>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</si>
  <si>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</si>
  <si>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</si>
  <si>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</si>
  <si>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</si>
  <si>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</si>
  <si>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</si>
  <si>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</si>
  <si>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</si>
  <si>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</si>
  <si>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</si>
  <si>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</si>
  <si>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</si>
  <si>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</si>
  <si>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</si>
  <si>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</si>
  <si>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</si>
  <si>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</si>
  <si>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</si>
  <si>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</si>
  <si>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</si>
  <si>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</si>
  <si>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</si>
  <si>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</si>
  <si>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</si>
  <si>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</si>
  <si>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</si>
  <si>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</si>
  <si>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</si>
  <si>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</si>
  <si>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</si>
  <si>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</si>
  <si>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</si>
  <si>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</si>
  <si>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</si>
  <si>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</si>
  <si>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</si>
  <si>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</si>
  <si>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</si>
  <si>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</si>
  <si>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</si>
  <si>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</si>
  <si>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</si>
  <si>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</si>
  <si>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</si>
  <si>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</si>
  <si>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</si>
  <si>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</si>
  <si>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</si>
  <si>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</si>
  <si>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</si>
  <si>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</si>
  <si>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</si>
  <si>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</si>
  <si>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</si>
  <si>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</si>
  <si>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</si>
  <si>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</si>
  <si>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</si>
  <si>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</si>
  <si>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</si>
  <si>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</si>
  <si>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</si>
  <si>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</si>
  <si>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</si>
  <si>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</si>
  <si>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</si>
  <si>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</si>
  <si>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</si>
  <si>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</si>
  <si>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</si>
  <si>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</si>
  <si>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</si>
  <si>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</si>
  <si>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</si>
  <si>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</si>
  <si>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</si>
  <si>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</si>
  <si>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</si>
  <si>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</si>
  <si>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</si>
  <si>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</si>
  <si>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</si>
  <si>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</si>
  <si>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</si>
  <si>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</si>
  <si>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</si>
  <si>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</si>
  <si>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</si>
  <si>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</si>
  <si>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</si>
  <si>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</si>
  <si>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</si>
  <si>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</si>
  <si>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</si>
  <si>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</si>
  <si>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</si>
  <si>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</si>
  <si>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</si>
  <si>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</si>
  <si>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</si>
  <si>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</si>
  <si>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</si>
  <si>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</si>
  <si>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</si>
  <si>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</si>
  <si>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</si>
  <si>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</si>
  <si>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</si>
  <si>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</si>
  <si>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</si>
  <si>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</si>
  <si>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</si>
  <si>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</si>
  <si>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</si>
  <si>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</si>
  <si>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</si>
  <si>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</si>
  <si>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</si>
  <si>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</si>
  <si>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</si>
  <si>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</si>
  <si>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</si>
  <si>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</si>
  <si>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</si>
  <si>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</si>
  <si>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</si>
  <si>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</si>
  <si>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</si>
  <si>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</si>
  <si>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</si>
  <si>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</si>
  <si>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</si>
  <si>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</si>
  <si>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</si>
  <si>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</si>
  <si>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</si>
  <si>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</si>
  <si>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</si>
  <si>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</si>
  <si>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</si>
  <si>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</si>
  <si>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</si>
  <si>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</si>
  <si>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</si>
  <si>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</si>
  <si>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</si>
  <si>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</si>
  <si>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</si>
  <si>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</si>
  <si>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</si>
  <si>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</si>
  <si>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</si>
  <si>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</si>
  <si>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</si>
  <si>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</si>
  <si>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</si>
  <si>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</si>
  <si>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</si>
  <si>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</si>
  <si>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</si>
  <si>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</si>
  <si>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</si>
  <si>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</si>
  <si>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</si>
  <si>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</si>
  <si>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</si>
  <si>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</si>
  <si>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</si>
  <si>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</si>
  <si>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</si>
  <si>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</si>
  <si>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</si>
  <si>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</si>
  <si>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</si>
  <si>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</si>
  <si>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</si>
  <si>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</si>
  <si>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</si>
  <si>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</si>
  <si>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</si>
  <si>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</si>
  <si>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</si>
  <si>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</si>
  <si>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</si>
  <si>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</si>
  <si>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</si>
  <si>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</si>
  <si>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</si>
  <si>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</si>
  <si>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</si>
  <si>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</si>
  <si>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</si>
  <si>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</si>
  <si>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</si>
  <si>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</si>
  <si>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</si>
  <si>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</si>
  <si>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</si>
  <si>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</si>
  <si>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</si>
  <si>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</si>
  <si>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</si>
  <si>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</si>
  <si>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</si>
  <si>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</si>
  <si>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</si>
  <si>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</si>
  <si>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</si>
  <si>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</si>
  <si>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</si>
  <si>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</si>
  <si>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</si>
  <si>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</si>
  <si>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</si>
  <si>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</si>
  <si>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</si>
  <si>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</si>
  <si>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</si>
  <si>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</si>
  <si>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</si>
  <si>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</si>
  <si>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</si>
  <si>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</si>
  <si>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</si>
  <si>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</si>
  <si>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</si>
  <si>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</si>
  <si>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</si>
  <si>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</si>
  <si>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</si>
  <si>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</si>
  <si>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</si>
  <si>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</si>
  <si>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</si>
  <si>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</si>
  <si>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</si>
  <si>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</si>
  <si>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</si>
  <si>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</si>
  <si>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</si>
  <si>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</si>
  <si>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</si>
  <si>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</si>
  <si>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</si>
  <si>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</si>
  <si>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</si>
  <si>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</si>
  <si>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</si>
  <si>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</si>
  <si>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</si>
  <si>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</si>
  <si>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</si>
  <si>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</si>
  <si>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</si>
  <si>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</si>
  <si>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</si>
  <si>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</si>
  <si>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</si>
  <si>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</si>
  <si>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</si>
  <si>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</si>
  <si>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</si>
  <si>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</si>
  <si>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</si>
  <si>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</si>
  <si>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</si>
  <si>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</si>
  <si>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</si>
  <si>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</si>
  <si>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</si>
  <si>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</si>
  <si>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</si>
  <si>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</si>
  <si>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</si>
  <si>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</si>
  <si>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</si>
  <si>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</si>
  <si>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</si>
  <si>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</si>
  <si>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</si>
  <si>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</si>
  <si>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</si>
  <si>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</si>
  <si>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</si>
  <si>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</si>
  <si>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</si>
  <si>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</si>
  <si>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</si>
  <si>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</si>
  <si>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</si>
  <si>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</si>
  <si>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</si>
  <si>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</si>
  <si>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</si>
  <si>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</si>
  <si>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</si>
  <si>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</si>
  <si>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</si>
  <si>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</si>
  <si>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</si>
  <si>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</si>
  <si>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</si>
  <si>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</si>
  <si>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</si>
  <si>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</si>
  <si>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</si>
  <si>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</si>
  <si>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</si>
  <si>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</si>
  <si>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</si>
  <si>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</si>
  <si>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</si>
  <si>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</si>
  <si>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</si>
  <si>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</si>
  <si>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</si>
  <si>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</si>
  <si>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</si>
  <si>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</si>
  <si>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</si>
  <si>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</si>
  <si>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</si>
  <si>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</si>
  <si>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</si>
  <si>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</si>
  <si>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</si>
  <si>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</si>
  <si>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</si>
  <si>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</si>
  <si>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</si>
  <si>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</si>
  <si>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</si>
  <si>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</si>
  <si>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</si>
  <si>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</si>
  <si>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</si>
  <si>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</si>
  <si>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</si>
  <si>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</si>
  <si>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</si>
  <si>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</si>
  <si>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</si>
  <si>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</si>
  <si>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</si>
  <si>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</si>
  <si>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</si>
  <si>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</si>
  <si>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</si>
  <si>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</si>
  <si>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</si>
  <si>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</si>
  <si>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</si>
  <si>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</si>
  <si>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</si>
  <si>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</si>
  <si>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</si>
  <si>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</si>
  <si>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</si>
  <si>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</si>
  <si>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</si>
  <si>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</si>
  <si>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</si>
  <si>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</si>
  <si>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</si>
  <si>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</si>
  <si>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</si>
  <si>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</si>
  <si>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</si>
  <si>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</si>
  <si>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</si>
  <si>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</si>
  <si>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</si>
  <si>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</si>
  <si>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</si>
  <si>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</si>
  <si>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</si>
  <si>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</si>
  <si>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</si>
  <si>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</si>
  <si>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</si>
  <si>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</si>
  <si>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</si>
  <si>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</si>
  <si>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</si>
  <si>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</si>
  <si>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</si>
  <si>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</si>
  <si>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</si>
  <si>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</si>
  <si>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</si>
  <si>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</si>
  <si>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</si>
  <si>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</si>
  <si>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</si>
  <si>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</si>
  <si>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</si>
  <si>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</si>
  <si>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</si>
  <si>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</si>
  <si>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</si>
  <si>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</si>
  <si>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</si>
  <si>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</si>
  <si>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</si>
  <si>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</si>
  <si>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</si>
  <si>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</si>
  <si>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</si>
  <si>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</si>
  <si>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</si>
  <si>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</si>
  <si>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</si>
  <si>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</si>
  <si>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</si>
  <si>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</si>
  <si>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</si>
  <si>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</si>
  <si>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</si>
  <si>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</si>
  <si>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</si>
  <si>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</si>
  <si>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</si>
  <si>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</si>
  <si>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</si>
  <si>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</si>
  <si>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</si>
  <si>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</si>
  <si>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</si>
  <si>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</si>
  <si>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</si>
  <si>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</si>
  <si>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</si>
  <si>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</si>
  <si>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</si>
  <si>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</si>
  <si>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</si>
  <si>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</si>
  <si>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</si>
  <si>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</si>
  <si>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</si>
  <si>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</si>
  <si>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</si>
  <si>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</si>
  <si>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</si>
  <si>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</si>
  <si>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</si>
  <si>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</si>
  <si>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</si>
  <si>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</si>
  <si>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</si>
  <si>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</si>
  <si>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</si>
  <si>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</si>
  <si>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</si>
  <si>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</si>
  <si>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</si>
  <si>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</si>
  <si>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</si>
  <si>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</si>
  <si>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</si>
  <si>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</si>
  <si>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</si>
  <si>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</si>
  <si>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</si>
  <si>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</si>
  <si>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</si>
  <si>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</si>
  <si>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</si>
  <si>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</si>
  <si>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</si>
  <si>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</si>
  <si>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</si>
  <si>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</si>
  <si>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</si>
  <si>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</si>
  <si>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</si>
  <si>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</si>
  <si>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</si>
  <si>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</si>
  <si>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</si>
  <si>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</si>
  <si>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</si>
  <si>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</si>
  <si>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</si>
  <si>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</si>
  <si>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</si>
  <si>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</si>
  <si>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</si>
  <si>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</si>
  <si>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</si>
  <si>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</si>
  <si>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</si>
  <si>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</si>
  <si>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</si>
  <si>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</si>
  <si>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</si>
  <si>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</si>
  <si>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</si>
  <si>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</si>
  <si>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</si>
  <si>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</si>
  <si>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</si>
  <si>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</si>
  <si>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</si>
  <si>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</si>
  <si>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</si>
  <si>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</si>
  <si>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</si>
  <si>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</si>
  <si>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</si>
  <si>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</si>
  <si>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</si>
  <si>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</si>
  <si>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</si>
  <si>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</si>
  <si>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</si>
  <si>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</si>
  <si>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</si>
  <si>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</si>
  <si>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</si>
  <si>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</si>
  <si>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</si>
  <si>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</si>
  <si>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</si>
  <si>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</si>
  <si>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</si>
  <si>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</si>
  <si>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</si>
  <si>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</si>
  <si>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</si>
  <si>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</si>
  <si>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</si>
  <si>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</si>
  <si>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</si>
  <si>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</si>
  <si>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</si>
  <si>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</si>
  <si>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</si>
  <si>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</si>
  <si>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</si>
  <si>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</si>
  <si>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</si>
  <si>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</si>
  <si>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</si>
  <si>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</si>
  <si>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</si>
  <si>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</si>
  <si>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</si>
  <si>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</si>
  <si>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</si>
  <si>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</si>
  <si>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</si>
  <si>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</si>
  <si>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</si>
  <si>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</si>
  <si>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</si>
  <si>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</si>
  <si>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</si>
  <si>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</si>
  <si>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</si>
  <si>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</si>
  <si>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</si>
  <si>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</si>
  <si>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</si>
  <si>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</si>
  <si>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</si>
  <si>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</si>
  <si>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</si>
  <si>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</si>
  <si>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</si>
  <si>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</si>
  <si>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</si>
  <si>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</si>
  <si>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</si>
  <si>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</si>
  <si>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</si>
  <si>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</si>
  <si>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</si>
  <si>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</si>
  <si>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</si>
  <si>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</si>
  <si>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</si>
  <si>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</si>
  <si>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</si>
  <si>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</si>
  <si>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</si>
  <si>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</si>
  <si>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</si>
  <si>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</si>
  <si>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</si>
  <si>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</si>
  <si>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</si>
  <si>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</si>
  <si>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</si>
  <si>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</si>
  <si>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</si>
  <si>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</si>
  <si>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</si>
  <si>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</si>
  <si>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</si>
  <si>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</si>
  <si>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</si>
  <si>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</si>
  <si>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</si>
  <si>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</si>
  <si>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</si>
  <si>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</si>
  <si>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</si>
  <si>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</si>
  <si>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</si>
  <si>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</si>
  <si>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</si>
  <si>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</si>
  <si>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</si>
  <si>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</si>
  <si>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</si>
  <si>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</si>
  <si>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</si>
  <si>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</si>
  <si>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</si>
  <si>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</si>
  <si>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</si>
  <si>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</si>
  <si>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</si>
  <si>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</si>
  <si>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</si>
  <si>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</si>
  <si>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</si>
  <si>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</si>
  <si>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</si>
  <si>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</si>
  <si>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</si>
  <si>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</si>
  <si>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</si>
  <si>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</si>
  <si>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</si>
  <si>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</si>
  <si>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</si>
  <si>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</si>
  <si>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</si>
  <si>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</si>
  <si>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</si>
  <si>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</si>
  <si>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</si>
  <si>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</si>
  <si>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</si>
  <si>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</si>
  <si>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</si>
  <si>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</si>
  <si>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</si>
  <si>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</si>
  <si>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</si>
  <si>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</si>
  <si>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</si>
  <si>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</si>
  <si>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</si>
  <si>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</si>
  <si>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</si>
  <si>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</si>
  <si>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</si>
  <si>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</si>
  <si>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</si>
  <si>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</si>
  <si>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</si>
  <si>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</si>
  <si>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</si>
  <si>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</si>
  <si>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</si>
  <si>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</si>
  <si>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</si>
  <si>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</si>
  <si>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</si>
  <si>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</si>
  <si>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</si>
  <si>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</si>
  <si>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</si>
  <si>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</si>
  <si>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</si>
  <si>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</si>
  <si>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</si>
  <si>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</si>
  <si>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</si>
  <si>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</si>
  <si>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</si>
  <si>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</si>
  <si>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</si>
  <si>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</si>
  <si>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</si>
  <si>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</si>
  <si>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</si>
  <si>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</si>
  <si>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</si>
  <si>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</si>
  <si>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</si>
  <si>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</si>
  <si>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</si>
  <si>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</si>
  <si>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</si>
  <si>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</si>
  <si>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</si>
  <si>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</si>
  <si>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</si>
  <si>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</si>
  <si>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</si>
  <si>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</si>
  <si>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</si>
  <si>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</si>
  <si>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</si>
  <si>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</si>
  <si>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</si>
  <si>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</si>
  <si>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</si>
  <si>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</si>
  <si>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</si>
  <si>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</si>
  <si>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</si>
  <si>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</si>
  <si>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</si>
  <si>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</si>
  <si>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</si>
  <si>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</si>
  <si>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</si>
  <si>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</si>
  <si>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</si>
  <si>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</si>
  <si>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</si>
  <si>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</si>
  <si>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</si>
  <si>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</si>
  <si>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</si>
  <si>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</si>
  <si>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</si>
  <si>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</si>
  <si>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</si>
  <si>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</si>
  <si>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</si>
  <si>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</si>
  <si>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</si>
  <si>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</si>
  <si>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</si>
  <si>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</si>
  <si>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</si>
  <si>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</si>
  <si>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</si>
  <si>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</si>
  <si>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</si>
  <si>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</si>
  <si>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</si>
  <si>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</si>
  <si>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</si>
  <si>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</si>
  <si>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</si>
  <si>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</si>
  <si>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</si>
  <si>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</si>
  <si>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</si>
  <si>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</si>
  <si>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</si>
  <si>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</si>
  <si>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</si>
  <si>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</si>
  <si>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</si>
  <si>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</si>
  <si>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</si>
  <si>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</si>
  <si>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</si>
  <si>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</si>
  <si>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</si>
  <si>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</si>
  <si>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</si>
  <si>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</si>
  <si>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</si>
  <si>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</si>
  <si>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</si>
  <si>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</si>
  <si>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</si>
  <si>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</si>
  <si>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</si>
  <si>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</si>
  <si>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</si>
  <si>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</si>
  <si>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</si>
  <si>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</si>
  <si>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</si>
  <si>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</si>
  <si>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</si>
  <si>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</si>
  <si>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</si>
  <si>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</si>
  <si>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</si>
  <si>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</si>
  <si>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</si>
  <si>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</si>
  <si>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</si>
  <si>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</si>
  <si>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</si>
  <si>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</si>
  <si>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</si>
  <si>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</si>
  <si>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</si>
  <si>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</si>
  <si>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</si>
  <si>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</si>
  <si>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</si>
  <si>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</si>
  <si>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</si>
  <si>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</si>
  <si>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</si>
  <si>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</si>
  <si>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</si>
  <si>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</si>
  <si>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</si>
  <si>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</si>
  <si>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</si>
  <si>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</si>
  <si>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</si>
  <si>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</si>
  <si>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</si>
  <si>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</si>
  <si>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</si>
  <si>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</si>
  <si>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</si>
  <si>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</si>
  <si>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</si>
  <si>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</si>
  <si>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</si>
  <si>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</si>
  <si>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</si>
  <si>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</si>
  <si>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</si>
  <si>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</si>
  <si>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</si>
  <si>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</si>
  <si>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</si>
  <si>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</si>
  <si>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</si>
  <si>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</si>
  <si>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</si>
  <si>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</si>
  <si>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</si>
  <si>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</si>
  <si>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</si>
  <si>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</si>
  <si>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</si>
  <si>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</si>
  <si>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</si>
  <si>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</si>
  <si>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</si>
  <si>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</si>
  <si>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</si>
  <si>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</si>
  <si>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</si>
  <si>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</si>
  <si>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</si>
  <si>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</si>
  <si>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</si>
  <si>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</si>
  <si>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</si>
  <si>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</si>
  <si>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</si>
  <si>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</si>
  <si>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</si>
  <si>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</si>
  <si>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</si>
  <si>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</si>
  <si>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</si>
  <si>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</si>
  <si>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</si>
  <si>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</si>
  <si>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</si>
  <si>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</si>
  <si>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</si>
  <si>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</si>
  <si>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</si>
  <si>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</si>
  <si>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</si>
  <si>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</si>
  <si>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</si>
  <si>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</si>
  <si>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</si>
  <si>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</si>
  <si>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</si>
  <si>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</si>
  <si>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</si>
  <si>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</si>
  <si>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</si>
  <si>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</si>
  <si>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</si>
  <si>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</si>
  <si>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</si>
  <si>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</si>
  <si>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</si>
  <si>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</si>
  <si>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</si>
  <si>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</si>
  <si>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</si>
  <si>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</si>
  <si>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</si>
  <si>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</si>
  <si>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</si>
  <si>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</si>
  <si>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</si>
  <si>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</si>
  <si>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</si>
  <si>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</si>
  <si>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</si>
  <si>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</si>
  <si>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</si>
  <si>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</si>
  <si>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</si>
  <si>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</si>
  <si>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</si>
  <si>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</si>
  <si>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</si>
  <si>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</si>
  <si>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</si>
  <si>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</si>
  <si>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</si>
  <si>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</si>
  <si>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</si>
  <si>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</si>
  <si>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</si>
  <si>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</si>
  <si>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</si>
  <si>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</si>
  <si>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</si>
  <si>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</si>
  <si>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</si>
  <si>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</si>
  <si>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</si>
  <si>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</si>
  <si>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</si>
  <si>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</si>
  <si>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</si>
  <si>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</si>
  <si>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</si>
  <si>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</si>
  <si>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</si>
  <si>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</si>
  <si>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</si>
  <si>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</si>
  <si>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</si>
  <si>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</si>
  <si>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</si>
  <si>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</si>
  <si>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</si>
  <si>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</si>
  <si>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</si>
  <si>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</si>
  <si>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</si>
  <si>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</si>
  <si>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</si>
  <si>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</si>
  <si>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</si>
  <si>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</si>
  <si>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</si>
  <si>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</si>
  <si>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</si>
  <si>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</si>
  <si>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</si>
  <si>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</si>
  <si>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</si>
  <si>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</si>
  <si>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</si>
  <si>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</si>
  <si>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</si>
  <si>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</si>
  <si>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</si>
  <si>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</si>
  <si>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</si>
  <si>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</si>
  <si>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</si>
  <si>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</si>
  <si>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</si>
  <si>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</si>
  <si>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</si>
  <si>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</si>
  <si>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</si>
  <si>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</si>
  <si>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</si>
  <si>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</si>
  <si>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</si>
  <si>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</si>
  <si>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</si>
  <si>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</si>
  <si>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</si>
  <si>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</si>
  <si>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</si>
  <si>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</si>
  <si>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</si>
  <si>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</si>
  <si>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</si>
  <si>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</si>
  <si>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</si>
  <si>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</si>
  <si>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</si>
  <si>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</si>
  <si>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</si>
  <si>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</si>
  <si>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</si>
  <si>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</si>
  <si>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</si>
  <si>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</si>
  <si>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</si>
  <si>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</si>
  <si>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</si>
  <si>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</si>
  <si>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</si>
  <si>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</si>
  <si>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</si>
  <si>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</si>
  <si>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</si>
  <si>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</si>
  <si>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</si>
  <si>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</si>
  <si>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</si>
  <si>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</si>
  <si>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</si>
  <si>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</si>
  <si>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</si>
  <si>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</si>
  <si>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</si>
  <si>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</si>
  <si>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</si>
  <si>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</si>
  <si>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</si>
  <si>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</si>
  <si>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</si>
  <si>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</si>
  <si>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</si>
  <si>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</si>
  <si>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</si>
  <si>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</si>
  <si>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</si>
  <si>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</si>
  <si>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</si>
  <si>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</si>
  <si>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</si>
  <si>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</si>
  <si>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</si>
  <si>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</si>
  <si>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</si>
  <si>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</si>
  <si>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</si>
  <si>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</si>
  <si>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</si>
  <si>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</si>
  <si>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</si>
  <si>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</si>
  <si>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</si>
  <si>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</si>
  <si>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</si>
  <si>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</si>
  <si>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</si>
  <si>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</si>
  <si>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</si>
  <si>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</si>
  <si>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</si>
  <si>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</si>
  <si>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</si>
  <si>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</si>
  <si>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</si>
  <si>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</si>
  <si>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</si>
  <si>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</si>
  <si>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</si>
  <si>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</si>
  <si>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</si>
  <si>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</si>
  <si>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</si>
  <si>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</si>
  <si>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</si>
  <si>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</si>
  <si>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</si>
  <si>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</si>
  <si>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</si>
  <si>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</si>
  <si>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</si>
  <si>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</si>
  <si>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</si>
  <si>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</si>
  <si>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</si>
  <si>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</si>
  <si>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</si>
  <si>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</si>
  <si>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</si>
  <si>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</si>
  <si>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</si>
  <si>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</si>
  <si>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</si>
  <si>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</si>
  <si>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</si>
  <si>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</si>
  <si>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</si>
  <si>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</si>
  <si>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</si>
  <si>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</si>
  <si>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</si>
  <si>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</si>
  <si>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</si>
  <si>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</si>
  <si>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</si>
  <si>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</si>
  <si>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</si>
  <si>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</si>
  <si>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</si>
  <si>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</si>
  <si>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</si>
  <si>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</si>
  <si>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</si>
  <si>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</si>
  <si>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</si>
  <si>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</si>
  <si>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</si>
  <si>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</si>
  <si>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</si>
  <si>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</si>
  <si>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</si>
  <si>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</si>
  <si>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</si>
  <si>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</si>
  <si>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</si>
  <si>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</si>
  <si>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</si>
  <si>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</si>
  <si>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</si>
  <si>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</si>
  <si>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</si>
  <si>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</si>
  <si>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</si>
  <si>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</si>
  <si>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</si>
  <si>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</si>
  <si>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</si>
  <si>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</si>
  <si>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</si>
  <si>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</si>
  <si>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</si>
  <si>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</si>
  <si>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</si>
  <si>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</si>
  <si>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</si>
  <si>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</si>
  <si>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</si>
  <si>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</si>
  <si>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</si>
  <si>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</si>
  <si>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</si>
  <si>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</si>
  <si>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</si>
  <si>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</si>
  <si>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</si>
  <si>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</si>
  <si>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</si>
  <si>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</si>
  <si>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</si>
  <si>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</si>
  <si>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</si>
  <si>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</si>
  <si>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</si>
  <si>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</si>
  <si>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</si>
  <si>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</si>
  <si>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</si>
  <si>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</si>
  <si>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</si>
  <si>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</si>
  <si>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</si>
  <si>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</si>
  <si>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</si>
  <si>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</si>
  <si>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</si>
  <si>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</si>
  <si>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</si>
  <si>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</si>
  <si>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</si>
  <si>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</si>
  <si>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</si>
  <si>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</si>
  <si>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</si>
  <si>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</si>
  <si>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</si>
  <si>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</si>
  <si>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</si>
  <si>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</si>
  <si>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</si>
  <si>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</si>
  <si>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</si>
  <si>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</si>
  <si>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</si>
  <si>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</si>
  <si>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</si>
  <si>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</si>
  <si>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</si>
  <si>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</si>
  <si>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</si>
  <si>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</si>
  <si>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</si>
  <si>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</si>
  <si>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</si>
  <si>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</si>
  <si>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</si>
  <si>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</si>
  <si>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</si>
  <si>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</si>
  <si>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</si>
  <si>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</si>
  <si>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</si>
  <si>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</si>
  <si>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</si>
  <si>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</si>
  <si>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</si>
  <si>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</si>
  <si>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</si>
  <si>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</si>
  <si>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</si>
  <si>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</si>
  <si>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</si>
  <si>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</si>
  <si>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</si>
  <si>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</si>
  <si>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</si>
  <si>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</si>
  <si>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</si>
  <si>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</si>
  <si>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</si>
  <si>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</si>
  <si>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</si>
  <si>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</si>
  <si>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</si>
  <si>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</si>
  <si>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</si>
  <si>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</si>
  <si>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</si>
  <si>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</si>
  <si>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</si>
  <si>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</si>
  <si>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</si>
  <si>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</si>
  <si>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</si>
  <si>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</si>
  <si>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</si>
  <si>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</si>
  <si>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</si>
  <si>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</si>
  <si>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</si>
  <si>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</si>
  <si>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</si>
  <si>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</si>
  <si>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</si>
  <si>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</si>
  <si>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</si>
  <si>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</si>
  <si>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</si>
  <si>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</si>
  <si>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</si>
  <si>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</si>
  <si>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</si>
  <si>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</si>
  <si>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</si>
  <si>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</si>
  <si>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</si>
  <si>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</si>
  <si>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</si>
  <si>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</si>
  <si>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</si>
  <si>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</si>
  <si>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</si>
  <si>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</si>
  <si>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</si>
  <si>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</si>
  <si>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</si>
  <si>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</si>
  <si>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</si>
  <si>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</si>
  <si>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</si>
  <si>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</si>
  <si>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</si>
  <si>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</si>
  <si>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</si>
  <si>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</si>
  <si>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</si>
  <si>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</si>
  <si>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</si>
  <si>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</si>
  <si>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</si>
  <si>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</si>
  <si>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</si>
  <si>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</si>
  <si>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</si>
  <si>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</si>
  <si>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</si>
  <si>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</si>
  <si>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</si>
  <si>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</si>
  <si>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</si>
  <si>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</si>
  <si>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</si>
  <si>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</si>
  <si>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</si>
  <si>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</si>
  <si>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</si>
  <si>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</si>
  <si>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</si>
  <si>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</si>
  <si>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</si>
  <si>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</si>
  <si>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</si>
  <si>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</si>
  <si>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</si>
  <si>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</si>
  <si>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</si>
  <si>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</si>
  <si>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</si>
  <si>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</si>
  <si>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</si>
  <si>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</si>
  <si>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</si>
  <si>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</si>
  <si>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</si>
  <si>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</si>
  <si>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</si>
  <si>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</si>
  <si>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</si>
  <si>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</si>
  <si>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</si>
  <si>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</si>
  <si>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</si>
  <si>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</si>
  <si>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</si>
  <si>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</si>
  <si>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</si>
  <si>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</si>
  <si>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</si>
  <si>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</si>
  <si>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</si>
  <si>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</si>
  <si>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</si>
  <si>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</si>
  <si>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</si>
  <si>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</si>
  <si>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</si>
  <si>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</si>
  <si>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</si>
  <si>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</si>
  <si>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</si>
  <si>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</si>
  <si>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</si>
  <si>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</si>
  <si>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</si>
  <si>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</si>
  <si>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</si>
  <si>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</si>
  <si>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</si>
  <si>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</si>
  <si>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</si>
  <si>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</si>
  <si>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</si>
  <si>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</si>
  <si>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</si>
  <si>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</si>
  <si>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</si>
  <si>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</si>
  <si>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</si>
  <si>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</si>
  <si>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</si>
  <si>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</si>
  <si>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</si>
  <si>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</si>
  <si>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</si>
  <si>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</si>
  <si>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</si>
  <si>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</si>
  <si>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</si>
  <si>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</si>
  <si>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</si>
  <si>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</si>
  <si>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</si>
  <si>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</si>
  <si>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</si>
  <si>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</si>
  <si>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</si>
  <si>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</si>
  <si>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</si>
  <si>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</si>
  <si>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</si>
  <si>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</si>
  <si>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</si>
  <si>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</si>
  <si>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</si>
  <si>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</si>
  <si>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</si>
  <si>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</si>
  <si>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</si>
  <si>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</si>
  <si>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</si>
  <si>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</si>
  <si>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</si>
  <si>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</si>
  <si>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</si>
  <si>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</si>
  <si>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</si>
  <si>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</si>
  <si>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</si>
  <si>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</si>
  <si>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</si>
  <si>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</si>
  <si>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</si>
  <si>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</si>
  <si>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</si>
  <si>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</si>
  <si>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</si>
  <si>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</si>
  <si>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</si>
  <si>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</si>
  <si>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</si>
  <si>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</si>
  <si>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</si>
  <si>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</si>
  <si>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</si>
  <si>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</si>
  <si>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</si>
  <si>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</si>
  <si>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</si>
  <si>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</si>
  <si>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</si>
  <si>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</si>
  <si>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</si>
  <si>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</si>
  <si>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</si>
  <si>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</si>
  <si>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</si>
  <si>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</si>
  <si>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</si>
  <si>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</si>
  <si>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</si>
  <si>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</si>
  <si>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</si>
  <si>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</si>
  <si>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</si>
  <si>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</si>
  <si>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</si>
  <si>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</si>
  <si>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</si>
  <si>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</si>
  <si>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</si>
  <si>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</si>
  <si>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</si>
  <si>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</si>
  <si>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</si>
  <si>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</si>
  <si>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</si>
  <si>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</si>
  <si>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</si>
  <si>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</si>
  <si>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</si>
  <si>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</si>
  <si>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</si>
  <si>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</si>
  <si>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</si>
  <si>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</si>
  <si>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</si>
  <si>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</si>
  <si>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</si>
  <si>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</si>
  <si>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</si>
  <si>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</si>
  <si>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</si>
  <si>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</si>
  <si>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</si>
  <si>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</si>
  <si>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</si>
  <si>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</si>
  <si>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</si>
  <si>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</si>
  <si>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</si>
  <si>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</si>
  <si>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</si>
  <si>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</si>
  <si>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</si>
  <si>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</si>
  <si>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</si>
  <si>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</si>
  <si>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</si>
  <si>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</si>
  <si>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</si>
  <si>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</si>
  <si>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</si>
  <si>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</si>
  <si>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</si>
  <si>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</si>
  <si>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</si>
  <si>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</si>
  <si>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</si>
  <si>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</si>
  <si>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</si>
  <si>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</si>
  <si>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</si>
  <si>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</si>
  <si>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</si>
  <si>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</si>
  <si>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</si>
  <si>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</si>
  <si>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</si>
  <si>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</si>
  <si>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</si>
  <si>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</si>
  <si>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</si>
  <si>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</si>
  <si>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</si>
  <si>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</si>
  <si>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</si>
  <si>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</si>
  <si>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</si>
  <si>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</si>
  <si>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</si>
  <si>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</si>
  <si>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</si>
  <si>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</si>
  <si>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</si>
  <si>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</si>
  <si>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</si>
  <si>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</si>
  <si>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</si>
  <si>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</si>
  <si>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</si>
  <si>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</si>
  <si>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</si>
  <si>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</si>
  <si>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</si>
  <si>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</si>
  <si>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</si>
  <si>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</si>
  <si>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</si>
  <si>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</si>
  <si>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</si>
  <si>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</si>
  <si>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</si>
  <si>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</si>
  <si>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</si>
  <si>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</si>
  <si>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</si>
  <si>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</si>
  <si>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</si>
  <si>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</si>
  <si>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</si>
  <si>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</si>
  <si>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</si>
  <si>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</si>
  <si>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</si>
  <si>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</si>
  <si>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</si>
  <si>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</si>
  <si>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</si>
  <si>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</si>
  <si>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</si>
  <si>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</si>
  <si>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</si>
  <si>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</si>
  <si>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</si>
  <si>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</si>
  <si>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</si>
  <si>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</si>
  <si>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</si>
  <si>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</si>
  <si>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</si>
  <si>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</si>
  <si>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</si>
  <si>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</si>
  <si>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</si>
  <si>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</si>
  <si>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</si>
  <si>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</si>
  <si>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</si>
  <si>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</si>
  <si>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</si>
  <si>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</si>
  <si>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</si>
  <si>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</si>
  <si>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</si>
  <si>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</si>
  <si>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</si>
  <si>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</si>
  <si>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</si>
  <si>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</si>
  <si>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</si>
  <si>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</si>
  <si>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</si>
  <si>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</si>
  <si>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</si>
  <si>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</si>
  <si>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</si>
  <si>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</si>
  <si>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</si>
  <si>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</si>
  <si>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</si>
  <si>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</si>
  <si>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</si>
  <si>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</si>
  <si>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</si>
  <si>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</si>
  <si>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</si>
  <si>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</si>
  <si>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</si>
  <si>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</si>
  <si>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</si>
  <si>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</si>
  <si>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</si>
  <si>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</si>
  <si>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</si>
  <si>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</si>
  <si>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</si>
  <si>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</si>
  <si>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</si>
  <si>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</si>
  <si>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</si>
  <si>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</si>
  <si>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</si>
  <si>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</si>
  <si>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</si>
  <si>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</si>
  <si>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</si>
  <si>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</si>
  <si>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</si>
  <si>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</si>
  <si>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</si>
  <si>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</si>
  <si>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</si>
  <si>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</si>
  <si>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</si>
  <si>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</si>
  <si>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</si>
  <si>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</si>
  <si>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</si>
  <si>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</si>
  <si>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</si>
  <si>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</si>
  <si>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</si>
  <si>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</si>
  <si>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</si>
  <si>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</si>
  <si>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</si>
  <si>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</si>
  <si>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</si>
  <si>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</si>
  <si>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</si>
  <si>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</si>
  <si>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</si>
  <si>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</si>
  <si>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</si>
  <si>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</si>
  <si>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</si>
  <si>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</si>
  <si>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</si>
  <si>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</si>
  <si>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</si>
  <si>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</si>
  <si>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</si>
  <si>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</si>
  <si>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</si>
  <si>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</si>
  <si>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</si>
  <si>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</si>
  <si>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</si>
  <si>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</si>
  <si>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</si>
  <si>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</si>
  <si>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</si>
  <si>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</si>
  <si>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</si>
  <si>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</si>
  <si>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</si>
  <si>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</si>
  <si>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</si>
  <si>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</si>
  <si>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</si>
  <si>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</si>
  <si>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</si>
  <si>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</si>
  <si>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</si>
  <si>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</si>
  <si>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</si>
  <si>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</si>
  <si>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</si>
  <si>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</si>
  <si>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</si>
  <si>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</si>
  <si>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</si>
  <si>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</si>
  <si>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</si>
  <si>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</si>
  <si>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</si>
  <si>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</si>
  <si>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</si>
  <si>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</si>
  <si>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</si>
  <si>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</si>
  <si>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</si>
  <si>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</si>
  <si>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</si>
  <si>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</si>
  <si>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</si>
  <si>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</si>
  <si>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</si>
  <si>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</si>
  <si>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</si>
  <si>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</si>
  <si>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</si>
  <si>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</si>
  <si>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</si>
  <si>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</si>
  <si>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</si>
  <si>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</si>
  <si>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</si>
  <si>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</si>
  <si>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</si>
  <si>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</si>
  <si>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</si>
  <si>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</si>
  <si>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</si>
  <si>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</si>
  <si>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</si>
  <si>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</si>
  <si>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</si>
  <si>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</si>
  <si>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</si>
  <si>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</si>
  <si>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</si>
  <si>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</si>
  <si>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</si>
  <si>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</si>
  <si>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</si>
  <si>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</si>
  <si>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</si>
  <si>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</si>
  <si>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</si>
  <si>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</si>
  <si>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</si>
  <si>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</si>
  <si>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</si>
  <si>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</si>
  <si>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</si>
  <si>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</si>
  <si>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</si>
  <si>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</si>
  <si>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</si>
  <si>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</si>
  <si>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</si>
  <si>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</si>
  <si>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</si>
  <si>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</si>
  <si>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</si>
  <si>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</si>
  <si>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</si>
  <si>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</si>
  <si>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</si>
  <si>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</si>
  <si>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</si>
  <si>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</si>
  <si>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</si>
  <si>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</si>
  <si>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</si>
  <si>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</si>
  <si>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</si>
  <si>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</si>
  <si>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</si>
  <si>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</si>
  <si>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</si>
  <si>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</si>
  <si>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</si>
  <si>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</si>
  <si>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</si>
  <si>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</si>
  <si>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</si>
  <si>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</si>
  <si>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</si>
  <si>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</si>
  <si>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</si>
  <si>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</si>
  <si>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</si>
  <si>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</si>
  <si>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</si>
  <si>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</si>
  <si>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</si>
  <si>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</si>
  <si>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</si>
  <si>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</si>
  <si>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</si>
  <si>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</si>
  <si>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</si>
  <si>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</si>
  <si>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</si>
  <si>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</si>
  <si>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</si>
  <si>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</si>
  <si>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</si>
  <si>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</si>
  <si>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</si>
  <si>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</si>
  <si>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</si>
  <si>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</si>
  <si>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</si>
  <si>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</si>
  <si>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</si>
  <si>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</si>
  <si>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</si>
  <si>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</si>
  <si>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</si>
  <si>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</si>
  <si>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</si>
  <si>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</si>
  <si>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</si>
  <si>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</si>
  <si>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</si>
  <si>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</si>
  <si>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</si>
  <si>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</si>
  <si>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</si>
  <si>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</si>
  <si>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</si>
  <si>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</si>
  <si>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</si>
  <si>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</si>
  <si>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</si>
  <si>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</si>
  <si>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</si>
  <si>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</si>
  <si>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</si>
  <si>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</si>
  <si>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</si>
  <si>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</si>
  <si>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</si>
  <si>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</si>
  <si>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</si>
  <si>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</si>
  <si>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</si>
  <si>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</si>
  <si>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</si>
  <si>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</si>
  <si>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</si>
  <si>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</si>
  <si>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</si>
  <si>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</si>
  <si>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</si>
  <si>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</si>
  <si>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</si>
  <si>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</si>
  <si>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</si>
  <si>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</si>
  <si>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</si>
  <si>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</si>
  <si>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</si>
  <si>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</si>
  <si>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</si>
  <si>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</si>
  <si>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</si>
  <si>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</si>
  <si>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</si>
  <si>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</si>
  <si>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</si>
  <si>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</si>
  <si>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</si>
  <si>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</si>
  <si>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</si>
  <si>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</si>
  <si>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</si>
  <si>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</si>
  <si>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</si>
  <si>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</si>
  <si>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</si>
  <si>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</si>
  <si>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</si>
  <si>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</si>
  <si>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</si>
  <si>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</si>
  <si>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</si>
  <si>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</si>
  <si>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</si>
  <si>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</si>
  <si>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</si>
  <si>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</si>
  <si>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</si>
  <si>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</si>
  <si>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</si>
  <si>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</si>
  <si>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</si>
  <si>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</si>
  <si>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</si>
  <si>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</si>
  <si>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</si>
  <si>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</si>
  <si>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</si>
  <si>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</si>
  <si>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</si>
  <si>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</si>
  <si>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</si>
  <si>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</si>
  <si>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</si>
  <si>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</si>
  <si>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</si>
  <si>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</si>
  <si>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</si>
  <si>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</si>
  <si>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</si>
  <si>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</si>
  <si>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</si>
  <si>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</si>
  <si>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</si>
  <si>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</si>
  <si>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</si>
  <si>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</si>
  <si>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</si>
  <si>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</si>
  <si>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</si>
  <si>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</si>
  <si>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</si>
  <si>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</si>
  <si>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</si>
  <si>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</si>
  <si>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</si>
  <si>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</si>
  <si>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</si>
  <si>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</si>
  <si>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</si>
  <si>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</si>
  <si>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</si>
  <si>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</si>
  <si>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</si>
  <si>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</si>
  <si>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</si>
  <si>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</si>
  <si>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</si>
  <si>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</si>
  <si>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</si>
  <si>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</si>
  <si>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</si>
  <si>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</si>
  <si>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</si>
  <si>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</si>
  <si>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</si>
  <si>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</si>
  <si>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</si>
  <si>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</si>
  <si>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</si>
  <si>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</si>
  <si>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</si>
  <si>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</si>
  <si>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</si>
  <si>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</si>
  <si>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</si>
  <si>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</si>
  <si>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</si>
  <si>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</si>
  <si>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</si>
  <si>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</si>
  <si>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</si>
  <si>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</si>
  <si>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</si>
  <si>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</si>
  <si>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</si>
  <si>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</si>
  <si>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</si>
  <si>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</si>
  <si>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</si>
  <si>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</si>
  <si>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</si>
  <si>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</si>
  <si>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</si>
  <si>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</si>
  <si>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</si>
  <si>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</si>
  <si>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</si>
  <si>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</si>
  <si>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</si>
  <si>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</si>
  <si>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</si>
  <si>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</si>
  <si>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</si>
  <si>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</si>
  <si>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</si>
  <si>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</si>
  <si>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</si>
  <si>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</si>
  <si>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</si>
  <si>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</si>
  <si>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</si>
  <si>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</si>
  <si>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</si>
  <si>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</si>
  <si>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</si>
  <si>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</si>
  <si>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</si>
  <si>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</si>
  <si>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</si>
  <si>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</si>
  <si>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</si>
  <si>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</si>
  <si>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</si>
  <si>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</si>
  <si>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</si>
  <si>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</si>
  <si>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</si>
  <si>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</si>
  <si>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</si>
  <si>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</si>
  <si>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</si>
  <si>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</si>
  <si>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</si>
  <si>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</si>
  <si>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</si>
  <si>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</si>
  <si>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</si>
  <si>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</si>
  <si>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</si>
  <si>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</si>
  <si>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</si>
  <si>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</si>
  <si>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</si>
  <si>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</si>
  <si>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</si>
  <si>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</si>
  <si>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</si>
  <si>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</si>
  <si>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</si>
  <si>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</si>
  <si>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</si>
  <si>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</si>
  <si>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</si>
  <si>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</si>
  <si>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</si>
  <si>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</si>
  <si>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</si>
  <si>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</si>
  <si>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</si>
  <si>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</si>
  <si>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</si>
  <si>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</si>
  <si>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</si>
  <si>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</si>
  <si>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</si>
  <si>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</si>
  <si>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</si>
  <si>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</si>
  <si>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</si>
  <si>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</si>
  <si>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</si>
  <si>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</si>
  <si>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</si>
  <si>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</si>
  <si>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</si>
  <si>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</si>
  <si>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</si>
  <si>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</si>
  <si>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</si>
  <si>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</si>
  <si>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</si>
  <si>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</si>
  <si>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</si>
  <si>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</si>
  <si>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</si>
  <si>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</si>
  <si>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</si>
  <si>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</si>
  <si>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</si>
  <si>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</si>
  <si>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</si>
  <si>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</si>
  <si>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</si>
  <si>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</si>
  <si>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</si>
  <si>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</si>
  <si>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</si>
  <si>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</si>
  <si>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</si>
  <si>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</si>
  <si>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</si>
  <si>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</si>
  <si>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</si>
  <si>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</si>
  <si>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</si>
  <si>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</si>
  <si>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</si>
  <si>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</si>
  <si>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</si>
  <si>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</si>
  <si>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</si>
  <si>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</si>
  <si>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</si>
  <si>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</si>
  <si>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</si>
  <si>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</si>
  <si>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</si>
  <si>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</si>
  <si>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</si>
  <si>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</si>
  <si>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</si>
  <si>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</si>
  <si>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</si>
  <si>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</si>
  <si>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</si>
  <si>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</si>
  <si>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</si>
  <si>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</si>
  <si>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</si>
  <si>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</si>
  <si>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</si>
  <si>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</si>
  <si>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</si>
  <si>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</si>
  <si>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</si>
  <si>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</si>
  <si>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</si>
  <si>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</si>
  <si>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</si>
  <si>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</si>
  <si>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</si>
  <si>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</si>
  <si>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</si>
  <si>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</si>
  <si>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</si>
  <si>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</si>
  <si>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</si>
  <si>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</si>
  <si>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</si>
  <si>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</si>
  <si>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</si>
  <si>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</si>
  <si>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</si>
  <si>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</si>
  <si>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</si>
  <si>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</si>
  <si>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</si>
  <si>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</si>
  <si>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</si>
  <si>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</si>
  <si>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</si>
  <si>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</si>
  <si>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</si>
  <si>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</si>
  <si>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</si>
  <si>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</si>
  <si>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</si>
  <si>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</si>
  <si>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</si>
  <si>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</si>
  <si>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</si>
  <si>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</si>
  <si>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</si>
  <si>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</si>
  <si>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</si>
  <si>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</si>
  <si>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</si>
  <si>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</si>
  <si>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</si>
  <si>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</si>
  <si>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</si>
  <si>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</si>
  <si>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</si>
  <si>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</si>
  <si>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</si>
  <si>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</si>
  <si>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</si>
  <si>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</si>
  <si>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</si>
  <si>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</si>
  <si>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</si>
  <si>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</si>
  <si>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</si>
  <si>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</si>
  <si>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</si>
  <si>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</si>
  <si>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</si>
  <si>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</si>
  <si>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</si>
  <si>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</si>
  <si>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</si>
  <si>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</si>
  <si>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</si>
  <si>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</si>
  <si>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</si>
  <si>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</si>
  <si>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</si>
  <si>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</si>
  <si>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</si>
  <si>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</si>
  <si>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</si>
  <si>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</si>
  <si>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</si>
  <si>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</si>
  <si>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</si>
  <si>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</si>
  <si>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</si>
  <si>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</si>
  <si>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</si>
  <si>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</si>
  <si>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</si>
  <si>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</si>
  <si>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</si>
  <si>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</si>
  <si>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</si>
  <si>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</si>
  <si>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</si>
  <si>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</si>
  <si>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</si>
  <si>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</si>
  <si>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</si>
  <si>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</si>
  <si>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</si>
  <si>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</si>
  <si>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</si>
  <si>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</si>
  <si>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</si>
  <si>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</si>
  <si>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</si>
  <si>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</si>
  <si>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</si>
  <si>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</si>
  <si>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</si>
  <si>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</si>
  <si>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</si>
  <si>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</si>
  <si>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</si>
  <si>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</si>
  <si>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</si>
  <si>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</si>
  <si>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</si>
  <si>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</si>
  <si>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</si>
  <si>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</si>
  <si>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</si>
  <si>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</si>
  <si>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</si>
  <si>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</si>
  <si>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</si>
  <si>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</si>
  <si>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</si>
  <si>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</si>
  <si>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</si>
  <si>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</si>
  <si>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</si>
  <si>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</si>
  <si>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</si>
  <si>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</si>
  <si>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</si>
  <si>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</si>
  <si>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</si>
  <si>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</si>
  <si>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</si>
  <si>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</si>
  <si>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</si>
  <si>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</si>
  <si>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</si>
  <si>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</si>
  <si>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</si>
  <si>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</si>
  <si>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</si>
  <si>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</si>
  <si>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</si>
  <si>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</si>
  <si>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</si>
  <si>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</si>
  <si>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</si>
  <si>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</si>
  <si>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</si>
  <si>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</si>
  <si>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</si>
  <si>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</si>
  <si>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</si>
  <si>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</si>
  <si>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</si>
  <si>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</si>
  <si>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</si>
  <si>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</si>
  <si>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</si>
  <si>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</si>
  <si>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</si>
  <si>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</si>
  <si>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</si>
  <si>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</si>
  <si>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</si>
  <si>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</si>
  <si>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</si>
  <si>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</si>
  <si>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</si>
  <si>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</si>
  <si>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</si>
  <si>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</si>
  <si>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</si>
  <si>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</si>
  <si>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</si>
  <si>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</si>
  <si>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</si>
  <si>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</si>
  <si>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</si>
  <si>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</si>
  <si>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</si>
  <si>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</si>
  <si>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</si>
  <si>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</si>
  <si>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</si>
  <si>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</si>
  <si>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</si>
  <si>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</si>
  <si>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</si>
  <si>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</si>
  <si>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</si>
  <si>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</si>
  <si>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</si>
  <si>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</si>
  <si>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</si>
  <si>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</si>
  <si>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</si>
  <si>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</si>
  <si>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</si>
  <si>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</si>
  <si>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</si>
  <si>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</si>
  <si>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</si>
  <si>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</si>
  <si>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</si>
  <si>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</si>
  <si>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</si>
  <si>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</si>
  <si>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</si>
  <si>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</si>
  <si>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</si>
  <si>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</si>
  <si>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</si>
  <si>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</si>
  <si>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</si>
  <si>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</si>
  <si>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</si>
  <si>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</si>
  <si>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</si>
  <si>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</si>
  <si>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</si>
  <si>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</si>
  <si>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</si>
  <si>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</si>
  <si>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</si>
  <si>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</si>
  <si>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</si>
  <si>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</si>
  <si>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</si>
  <si>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</si>
  <si>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</si>
  <si>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</si>
  <si>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</si>
  <si>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</si>
  <si>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</si>
  <si>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</si>
  <si>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</si>
  <si>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</si>
  <si>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</si>
  <si>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</si>
  <si>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</si>
  <si>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</si>
  <si>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</si>
  <si>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</si>
  <si>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</si>
  <si>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</si>
  <si>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</si>
  <si>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</si>
  <si>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</si>
  <si>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</si>
  <si>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</si>
  <si>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</si>
  <si>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</si>
  <si>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</si>
  <si>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</si>
  <si>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</si>
  <si>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</si>
  <si>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</si>
  <si>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</si>
  <si>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</si>
  <si>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</si>
  <si>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</si>
  <si>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</si>
  <si>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</si>
  <si>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</si>
  <si>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</si>
  <si>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</si>
  <si>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</si>
  <si>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</si>
  <si>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</si>
  <si>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</si>
  <si>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</si>
  <si>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</si>
  <si>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</si>
  <si>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</si>
  <si>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</si>
  <si>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</si>
  <si>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</si>
  <si>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</si>
  <si>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</si>
  <si>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</si>
  <si>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</si>
  <si>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</si>
  <si>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</si>
  <si>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</si>
  <si>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</si>
  <si>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</si>
  <si>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</si>
  <si>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</si>
  <si>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</si>
  <si>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</si>
  <si>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</si>
  <si>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</si>
  <si>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</si>
  <si>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</si>
  <si>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</si>
  <si>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</si>
  <si>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</si>
  <si>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</si>
  <si>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</si>
  <si>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</si>
  <si>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</si>
  <si>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</si>
  <si>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</si>
  <si>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</si>
  <si>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</si>
  <si>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</si>
  <si>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</si>
  <si>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</si>
  <si>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</si>
  <si>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</si>
  <si>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</si>
  <si>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</si>
  <si>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</si>
  <si>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</si>
  <si>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</si>
  <si>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</si>
  <si>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</si>
  <si>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</si>
  <si>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</si>
  <si>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</si>
  <si>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</si>
  <si>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</si>
  <si>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</si>
  <si>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</si>
  <si>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</si>
  <si>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</si>
  <si>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</si>
  <si>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</si>
  <si>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</si>
  <si>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</si>
  <si>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</si>
  <si>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</si>
  <si>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</si>
  <si>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</si>
  <si>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</si>
  <si>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</si>
  <si>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</si>
  <si>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</si>
  <si>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</si>
  <si>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</si>
  <si>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</si>
  <si>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</si>
  <si>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</si>
  <si>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</si>
  <si>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</si>
  <si>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</si>
  <si>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</si>
  <si>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</si>
  <si>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</si>
  <si>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</si>
  <si>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</si>
  <si>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</si>
  <si>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</si>
  <si>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</si>
  <si>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</si>
  <si>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</si>
  <si>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</si>
  <si>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</si>
  <si>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</si>
  <si>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</si>
  <si>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</si>
  <si>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</si>
  <si>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</si>
  <si>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</si>
  <si>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</si>
  <si>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</si>
  <si>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</si>
  <si>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</si>
  <si>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</si>
  <si>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</si>
  <si>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</si>
  <si>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</si>
  <si>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</si>
  <si>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</si>
  <si>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</si>
  <si>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</si>
  <si>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</si>
  <si>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</si>
  <si>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</si>
  <si>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</si>
  <si>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</si>
  <si>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</si>
  <si>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</si>
  <si>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</si>
  <si>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</si>
  <si>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</si>
  <si>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</si>
  <si>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</si>
  <si>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</si>
  <si>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</si>
  <si>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</si>
  <si>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</si>
  <si>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</si>
  <si>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</si>
  <si>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</si>
  <si>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</si>
  <si>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</si>
  <si>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</si>
  <si>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</si>
  <si>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</si>
  <si>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</si>
  <si>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</si>
  <si>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</si>
  <si>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</si>
  <si>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</si>
  <si>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</si>
  <si>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</si>
  <si>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</si>
  <si>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</si>
  <si>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</si>
  <si>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</si>
  <si>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</si>
  <si>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</si>
  <si>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</si>
  <si>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</si>
  <si>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</si>
  <si>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</si>
  <si>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</si>
  <si>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</si>
  <si>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</si>
  <si>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</si>
  <si>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</si>
  <si>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</si>
  <si>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</si>
  <si>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</si>
  <si>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</si>
  <si>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</si>
  <si>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</si>
  <si>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</si>
  <si>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</si>
  <si>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</si>
  <si>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</si>
  <si>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</si>
  <si>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</si>
  <si>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</si>
  <si>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</si>
  <si>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</si>
  <si>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</si>
  <si>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</si>
  <si>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</si>
  <si>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</si>
  <si>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</si>
  <si>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</si>
  <si>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</si>
  <si>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</si>
  <si>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</si>
  <si>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</si>
  <si>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</si>
  <si>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</si>
  <si>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</si>
  <si>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</si>
  <si>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</si>
  <si>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</si>
  <si>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</si>
  <si>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</si>
  <si>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</si>
  <si>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</si>
  <si>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</si>
  <si>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</si>
  <si>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</si>
  <si>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</si>
  <si>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</si>
  <si>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</si>
  <si>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</si>
  <si>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</si>
  <si>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</si>
  <si>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</si>
  <si>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</si>
  <si>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</si>
  <si>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</si>
  <si>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</si>
  <si>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</si>
  <si>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</si>
  <si>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</si>
  <si>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</si>
  <si>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</si>
  <si>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</si>
  <si>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</si>
  <si>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</si>
  <si>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</si>
  <si>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</si>
  <si>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</si>
  <si>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</si>
  <si>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</si>
  <si>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</si>
  <si>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</si>
  <si>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</si>
  <si>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</si>
  <si>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</si>
  <si>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</si>
  <si>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</si>
  <si>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</si>
  <si>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</si>
  <si>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</si>
  <si>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</si>
  <si>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</si>
  <si>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</si>
  <si>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</si>
  <si>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</si>
  <si>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</si>
  <si>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</si>
  <si>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</si>
  <si>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</si>
  <si>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</si>
  <si>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</si>
  <si>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</si>
  <si>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</si>
  <si>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</si>
  <si>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</si>
  <si>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</si>
  <si>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</si>
  <si>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</si>
  <si>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</si>
  <si>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</si>
  <si>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</si>
  <si>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</si>
  <si>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</si>
  <si>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</si>
  <si>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</si>
  <si>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</si>
  <si>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</si>
  <si>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</si>
  <si>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</si>
  <si>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</si>
  <si>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</si>
  <si>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</si>
  <si>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</si>
  <si>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</si>
  <si>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</si>
  <si>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</si>
  <si>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</si>
  <si>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</si>
  <si>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</si>
  <si>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</si>
  <si>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</si>
  <si>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</si>
  <si>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</si>
  <si>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</si>
  <si>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</si>
  <si>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</si>
  <si>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</si>
  <si>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</si>
  <si>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</si>
  <si>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</si>
  <si>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</si>
  <si>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</si>
  <si>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</si>
  <si>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</si>
  <si>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</si>
  <si>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</si>
  <si>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</si>
  <si>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</si>
  <si>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</si>
  <si>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</si>
  <si>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</si>
  <si>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</si>
  <si>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</si>
  <si>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</si>
  <si>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</si>
  <si>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</si>
  <si>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</si>
  <si>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</si>
  <si>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</si>
  <si>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</si>
  <si>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</si>
  <si>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</si>
  <si>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</si>
  <si>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</si>
  <si>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</si>
  <si>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</si>
  <si>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</si>
  <si>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</si>
  <si>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</si>
  <si>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</si>
  <si>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</si>
  <si>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</si>
  <si>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</si>
  <si>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</si>
  <si>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</si>
  <si>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</si>
  <si>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</si>
  <si>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</si>
  <si>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</si>
  <si>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</si>
  <si>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</si>
  <si>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</si>
  <si>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</si>
  <si>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</si>
  <si>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</si>
  <si>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</si>
  <si>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</si>
  <si>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</si>
  <si>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</si>
  <si>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</si>
  <si>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</si>
  <si>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</si>
  <si>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</si>
  <si>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</si>
  <si>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</si>
  <si>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</si>
  <si>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</si>
  <si>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</si>
  <si>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</si>
  <si>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</si>
  <si>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</si>
  <si>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</si>
  <si>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</si>
  <si>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</si>
  <si>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</si>
  <si>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</si>
  <si>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</si>
  <si>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</si>
  <si>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</si>
  <si>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</si>
  <si>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</si>
  <si>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</si>
  <si>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</si>
  <si>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</si>
  <si>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</si>
  <si>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</si>
  <si>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</si>
  <si>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</si>
  <si>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</si>
  <si>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</si>
  <si>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</si>
  <si>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</si>
  <si>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</si>
  <si>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</si>
  <si>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</si>
  <si>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</si>
  <si>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</si>
  <si>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</si>
  <si>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</si>
  <si>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</si>
  <si>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</si>
  <si>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</si>
  <si>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</si>
  <si>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</si>
  <si>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</si>
  <si>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</si>
  <si>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</si>
  <si>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</si>
  <si>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</si>
  <si>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</si>
  <si>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</si>
  <si>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</si>
  <si>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</si>
  <si>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</si>
  <si>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</si>
  <si>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</si>
  <si>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</si>
  <si>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</si>
  <si>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</si>
  <si>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</si>
  <si>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</si>
  <si>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</si>
  <si>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</si>
  <si>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</si>
  <si>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</si>
  <si>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</si>
  <si>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</si>
  <si>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</si>
  <si>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</si>
  <si>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</si>
  <si>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</si>
  <si>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</si>
  <si>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</si>
  <si>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</si>
  <si>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</si>
  <si>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</si>
  <si>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</si>
  <si>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</si>
  <si>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</si>
  <si>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</si>
  <si>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</si>
  <si>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</si>
  <si>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</si>
  <si>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</si>
  <si>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</si>
  <si>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</si>
  <si>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</si>
  <si>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</si>
  <si>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</si>
  <si>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</si>
  <si>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</si>
  <si>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</si>
  <si>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</si>
  <si>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</si>
  <si>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</si>
  <si>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</si>
  <si>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</si>
  <si>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</si>
  <si>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</si>
  <si>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</si>
  <si>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</si>
  <si>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</si>
  <si>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</si>
  <si>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</si>
  <si>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</si>
  <si>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</si>
  <si>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</si>
  <si>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</si>
  <si>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</si>
  <si>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</si>
  <si>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</si>
  <si>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</si>
  <si>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</si>
  <si>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</si>
  <si>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</si>
  <si>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</si>
  <si>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</si>
  <si>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</si>
  <si>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</si>
  <si>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</si>
  <si>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</si>
  <si>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</si>
  <si>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</si>
  <si>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</si>
  <si>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</si>
  <si>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</si>
  <si>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</si>
  <si>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</si>
  <si>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</si>
  <si>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</si>
  <si>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</si>
  <si>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</si>
  <si>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</si>
  <si>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</si>
  <si>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</si>
  <si>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</si>
  <si>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</si>
  <si>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</si>
  <si>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</si>
  <si>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</si>
  <si>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</si>
  <si>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</si>
  <si>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</si>
  <si>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</si>
  <si>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</si>
  <si>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</si>
  <si>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</si>
  <si>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</si>
  <si>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</si>
  <si>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</si>
  <si>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</si>
  <si>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</si>
  <si>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</si>
  <si>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</si>
  <si>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</si>
  <si>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</si>
  <si>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</si>
  <si>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</si>
  <si>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</si>
  <si>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</si>
  <si>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</si>
  <si>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</si>
  <si>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</si>
  <si>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</si>
  <si>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</si>
  <si>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</si>
  <si>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</si>
  <si>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</si>
  <si>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</si>
  <si>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</si>
  <si>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</si>
  <si>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</si>
  <si>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</si>
  <si>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</si>
  <si>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</si>
  <si>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</si>
  <si>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</si>
  <si>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</si>
  <si>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</si>
  <si>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</si>
  <si>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</si>
  <si>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</si>
  <si>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</si>
  <si>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</si>
  <si>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</si>
  <si>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</si>
  <si>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</si>
  <si>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</si>
  <si>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</si>
  <si>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</si>
  <si>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</si>
  <si>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</si>
  <si>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</si>
  <si>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</si>
  <si>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</si>
  <si>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</si>
  <si>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</si>
  <si>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</si>
  <si>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</si>
  <si>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</si>
  <si>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</si>
  <si>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</si>
  <si>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</si>
  <si>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</si>
  <si>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</si>
  <si>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</si>
  <si>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</si>
  <si>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</si>
  <si>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</si>
  <si>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</si>
  <si>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</si>
  <si>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</si>
  <si>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</si>
  <si>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</si>
  <si>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</si>
  <si>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</si>
  <si>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</si>
  <si>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</si>
  <si>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</si>
  <si>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</si>
  <si>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</si>
  <si>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</si>
  <si>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</si>
  <si>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</si>
  <si>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</si>
  <si>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</si>
  <si>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</si>
  <si>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</si>
  <si>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</si>
  <si>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</si>
  <si>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</si>
  <si>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</si>
  <si>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</si>
  <si>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</si>
  <si>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</si>
  <si>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</si>
  <si>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</si>
  <si>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</si>
  <si>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</si>
  <si>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</si>
  <si>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</si>
  <si>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</si>
  <si>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</si>
  <si>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</si>
  <si>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</si>
  <si>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</si>
  <si>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</si>
  <si>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</si>
  <si>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</si>
  <si>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</si>
  <si>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</si>
  <si>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</si>
  <si>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</si>
  <si>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</si>
  <si>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</si>
  <si>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</si>
  <si>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</si>
  <si>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</si>
  <si>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</si>
  <si>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</si>
  <si>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</si>
  <si>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</si>
  <si>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</si>
  <si>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</si>
  <si>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</si>
  <si>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</si>
  <si>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</si>
  <si>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</si>
  <si>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</si>
  <si>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</si>
  <si>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</si>
  <si>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</si>
  <si>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</si>
  <si>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</si>
  <si>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</si>
  <si>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</si>
  <si>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</si>
  <si>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</si>
  <si>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</si>
  <si>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</si>
  <si>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</si>
  <si>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</si>
  <si>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</si>
  <si>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</si>
  <si>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</si>
  <si>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</si>
  <si>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</si>
  <si>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</si>
  <si>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</si>
  <si>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</si>
  <si>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</si>
  <si>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</si>
  <si>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</si>
  <si>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</si>
  <si>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</si>
  <si>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</si>
  <si>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</si>
  <si>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</si>
  <si>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</si>
  <si>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</si>
  <si>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</si>
  <si>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</si>
  <si>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</si>
  <si>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</si>
  <si>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</si>
  <si>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</si>
  <si>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</si>
  <si>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</si>
  <si>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</si>
  <si>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</si>
  <si>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</si>
  <si>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</si>
  <si>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</si>
  <si>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</si>
  <si>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</si>
  <si>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</si>
  <si>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</si>
  <si>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</si>
  <si>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</si>
  <si>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</si>
  <si>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</si>
  <si>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</si>
  <si>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</si>
  <si>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</si>
  <si>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</si>
  <si>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</si>
  <si>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</si>
  <si>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</si>
  <si>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</si>
  <si>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</si>
  <si>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</si>
  <si>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</si>
  <si>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</si>
  <si>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</si>
  <si>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</si>
  <si>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</si>
  <si>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</si>
  <si>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</si>
  <si>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</si>
  <si>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</si>
  <si>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</si>
  <si>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</si>
  <si>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</si>
  <si>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</si>
  <si>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</si>
  <si>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</si>
  <si>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</si>
  <si>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</si>
  <si>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</si>
  <si>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</si>
  <si>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</si>
  <si>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</si>
  <si>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</si>
  <si>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</si>
  <si>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</si>
  <si>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</si>
  <si>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</si>
  <si>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</si>
  <si>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</si>
  <si>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</si>
  <si>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</si>
  <si>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</si>
  <si>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</si>
  <si>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</si>
  <si>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</si>
  <si>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</si>
  <si>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</si>
  <si>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</si>
  <si>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</si>
  <si>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</si>
  <si>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</si>
  <si>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</si>
  <si>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</si>
  <si>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</si>
  <si>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</si>
  <si>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</si>
  <si>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</si>
  <si>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</si>
  <si>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</si>
  <si>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</si>
  <si>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</si>
  <si>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</si>
  <si>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</si>
  <si>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</si>
  <si>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</si>
  <si>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</si>
  <si>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</si>
  <si>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</si>
  <si>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</si>
  <si>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</si>
  <si>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</si>
  <si>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</si>
  <si>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</si>
  <si>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</si>
  <si>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</si>
  <si>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</si>
  <si>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</si>
  <si>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</si>
  <si>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</si>
  <si>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</si>
  <si>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</si>
  <si>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</si>
  <si>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</si>
  <si>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</si>
  <si>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</si>
  <si>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</si>
  <si>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</si>
  <si>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</si>
  <si>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</si>
  <si>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</si>
  <si>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</si>
  <si>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</si>
  <si>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</si>
  <si>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</si>
  <si>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</si>
  <si>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</si>
  <si>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</si>
  <si>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</si>
  <si>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</si>
  <si>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</si>
  <si>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</si>
  <si>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</si>
  <si>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</si>
  <si>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</si>
  <si>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</si>
  <si>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</si>
  <si>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</si>
  <si>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</si>
  <si>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</si>
  <si>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</si>
  <si>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</si>
  <si>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</si>
  <si>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</si>
  <si>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</si>
  <si>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</si>
  <si>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</si>
  <si>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</si>
  <si>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</si>
  <si>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</si>
  <si>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</si>
  <si>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</si>
  <si>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</si>
  <si>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</si>
  <si>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</si>
  <si>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</si>
  <si>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</si>
  <si>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</si>
  <si>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</si>
  <si>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</si>
  <si>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</si>
  <si>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</si>
  <si>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</si>
  <si>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</si>
  <si>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</si>
  <si>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</si>
  <si>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</si>
  <si>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</si>
  <si>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</si>
  <si>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</si>
  <si>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</si>
  <si>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</si>
  <si>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</si>
  <si>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</si>
  <si>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</si>
  <si>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</si>
  <si>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</si>
  <si>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</si>
  <si>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</si>
  <si>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</si>
  <si>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</si>
  <si>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</si>
  <si>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</si>
  <si>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</si>
  <si>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</si>
  <si>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</si>
  <si>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</si>
  <si>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</si>
  <si>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</si>
  <si>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</si>
  <si>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</si>
  <si>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</si>
  <si>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</si>
  <si>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</si>
  <si>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</si>
  <si>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</si>
  <si>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</si>
  <si>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</si>
  <si>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</si>
  <si>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</si>
  <si>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</si>
  <si>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</si>
  <si>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</si>
  <si>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</si>
  <si>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</si>
  <si>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</si>
  <si>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</si>
  <si>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</si>
  <si>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</si>
  <si>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</si>
  <si>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</si>
  <si>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</si>
  <si>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</si>
  <si>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</si>
  <si>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</si>
  <si>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</si>
  <si>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</si>
  <si>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</si>
  <si>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</si>
  <si>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</si>
  <si>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</si>
  <si>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</si>
  <si>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</si>
  <si>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</si>
  <si>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</si>
  <si>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</si>
  <si>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</si>
  <si>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</si>
  <si>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</si>
  <si>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</si>
  <si>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</si>
  <si>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</si>
  <si>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</si>
  <si>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</si>
  <si>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</si>
  <si>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</si>
  <si>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</si>
  <si>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</si>
  <si>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</si>
  <si>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</si>
  <si>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</si>
  <si>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</si>
  <si>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</si>
  <si>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</si>
  <si>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</si>
  <si>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</si>
  <si>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</si>
  <si>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</si>
  <si>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</si>
  <si>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</si>
  <si>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</si>
  <si>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</si>
  <si>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</si>
  <si>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</si>
  <si>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</si>
  <si>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</si>
  <si>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</si>
  <si>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</si>
  <si>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</si>
  <si>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</si>
  <si>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</si>
  <si>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</si>
  <si>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</si>
  <si>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</si>
  <si>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</si>
  <si>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</si>
  <si>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</si>
  <si>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</si>
  <si>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</si>
  <si>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</si>
  <si>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</si>
  <si>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</si>
  <si>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</si>
  <si>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</si>
  <si>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</si>
  <si>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</si>
  <si>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</si>
  <si>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</si>
  <si>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</si>
  <si>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</si>
  <si>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</si>
  <si>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</si>
  <si>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</si>
  <si>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</si>
  <si>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</si>
  <si>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</si>
  <si>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</si>
  <si>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</si>
  <si>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</si>
  <si>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</si>
  <si>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</si>
  <si>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</si>
  <si>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</si>
  <si>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</si>
  <si>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</si>
  <si>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</si>
  <si>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</si>
  <si>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</si>
  <si>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</si>
  <si>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</si>
  <si>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</si>
  <si>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</si>
  <si>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</si>
  <si>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</si>
  <si>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</si>
  <si>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</si>
  <si>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</si>
  <si>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</si>
  <si>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</si>
  <si>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</si>
  <si>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</si>
  <si>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</si>
  <si>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</si>
  <si>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</si>
  <si>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</si>
  <si>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</si>
  <si>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</si>
  <si>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</si>
  <si>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</si>
  <si>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</si>
  <si>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</si>
  <si>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</si>
  <si>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</si>
  <si>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</si>
  <si>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</si>
  <si>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</si>
  <si>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</si>
  <si>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</si>
  <si>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</si>
  <si>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</si>
  <si>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</si>
  <si>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</si>
  <si>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</si>
  <si>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</si>
  <si>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</si>
  <si>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</si>
  <si>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</si>
  <si>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</si>
  <si>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</si>
  <si>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</si>
  <si>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</si>
  <si>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</si>
  <si>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</si>
  <si>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</si>
  <si>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</si>
  <si>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</si>
  <si>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</si>
  <si>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</si>
  <si>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</si>
  <si>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</si>
  <si>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</si>
  <si>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</si>
  <si>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</si>
  <si>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</si>
  <si>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</si>
  <si>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</si>
  <si>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</si>
  <si>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</si>
  <si>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</si>
  <si>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</si>
  <si>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</si>
  <si>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</si>
  <si>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</si>
  <si>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</si>
  <si>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</si>
  <si>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</si>
  <si>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</si>
  <si>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</si>
  <si>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</si>
  <si>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</si>
  <si>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</si>
  <si>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</si>
  <si>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</si>
  <si>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</si>
  <si>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</si>
  <si>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</si>
  <si>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</si>
  <si>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</si>
  <si>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</si>
  <si>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</si>
  <si>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</si>
  <si>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</si>
  <si>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</si>
  <si>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</si>
  <si>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</si>
  <si>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</si>
  <si>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</si>
  <si>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</si>
  <si>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</si>
  <si>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</si>
  <si>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</si>
  <si>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</si>
  <si>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</si>
  <si>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</si>
  <si>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</si>
  <si>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</si>
  <si>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</si>
  <si>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</si>
  <si>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</si>
  <si>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</si>
  <si>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</si>
  <si>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</si>
  <si>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</si>
  <si>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</si>
  <si>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</si>
  <si>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</si>
  <si>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</si>
  <si>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</si>
  <si>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</si>
  <si>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</si>
  <si>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</si>
  <si>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</si>
  <si>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</si>
  <si>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</si>
  <si>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</si>
  <si>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</si>
  <si>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</si>
  <si>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</si>
  <si>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</si>
  <si>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</si>
  <si>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</si>
  <si>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</si>
  <si>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</si>
  <si>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</si>
  <si>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</si>
  <si>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</si>
  <si>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</si>
  <si>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</si>
  <si>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</si>
  <si>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</si>
  <si>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</si>
  <si>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</si>
  <si>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</si>
  <si>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</si>
  <si>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</si>
  <si>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</si>
  <si>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</si>
  <si>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</si>
  <si>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</si>
  <si>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</si>
  <si>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</si>
  <si>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</si>
  <si>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</si>
  <si>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</si>
  <si>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</si>
  <si>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</si>
  <si>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</si>
  <si>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</si>
  <si>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</si>
  <si>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</si>
  <si>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</si>
  <si>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</si>
  <si>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</si>
  <si>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</si>
  <si>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</si>
  <si>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</si>
  <si>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</si>
  <si>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</si>
  <si>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</si>
  <si>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</si>
  <si>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</si>
  <si>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</si>
  <si>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</si>
  <si>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</si>
  <si>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</si>
  <si>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</si>
  <si>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</si>
  <si>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</si>
  <si>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</si>
  <si>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</si>
  <si>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</si>
  <si>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</si>
  <si>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</si>
  <si>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</si>
  <si>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</si>
  <si>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</si>
  <si>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</si>
  <si>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</si>
  <si>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</si>
  <si>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</si>
  <si>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</si>
  <si>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</si>
  <si>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</si>
  <si>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</si>
  <si>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</si>
  <si>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</si>
  <si>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</si>
  <si>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</si>
  <si>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</si>
  <si>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</si>
  <si>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</si>
  <si>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</si>
  <si>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</si>
  <si>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</si>
  <si>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</si>
  <si>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</si>
  <si>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</si>
  <si>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</si>
  <si>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</si>
  <si>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</si>
  <si>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</si>
  <si>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</si>
  <si>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</si>
  <si>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</si>
  <si>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</si>
  <si>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</si>
  <si>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</si>
  <si>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</si>
  <si>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</si>
  <si>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</si>
  <si>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</si>
  <si>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</si>
  <si>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</si>
  <si>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</si>
  <si>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</si>
  <si>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</si>
  <si>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</si>
  <si>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</si>
  <si>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</si>
  <si>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</si>
  <si>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</si>
  <si>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</si>
  <si>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</si>
  <si>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</si>
  <si>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</si>
  <si>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</si>
  <si>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</si>
  <si>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</si>
  <si>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</si>
  <si>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</si>
  <si>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</si>
  <si>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</si>
  <si>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</si>
  <si>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</si>
  <si>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</si>
  <si>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</si>
  <si>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</si>
  <si>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</si>
  <si>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</si>
  <si>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</si>
  <si>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</si>
  <si>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</si>
  <si>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</si>
  <si>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</si>
  <si>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</si>
  <si>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</si>
  <si>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</si>
  <si>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</si>
  <si>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</si>
  <si>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</si>
  <si>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</si>
  <si>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</si>
  <si>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</si>
  <si>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</si>
  <si>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</si>
  <si>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</si>
  <si>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</si>
  <si>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</si>
  <si>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</si>
  <si>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</si>
  <si>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</si>
  <si>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</si>
  <si>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</si>
  <si>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</si>
  <si>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</si>
  <si>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</si>
  <si>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</si>
  <si>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</si>
  <si>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</si>
  <si>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</si>
  <si>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</si>
  <si>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</si>
  <si>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</si>
  <si>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</si>
  <si>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</si>
  <si>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</si>
  <si>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</si>
  <si>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</si>
  <si>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</si>
  <si>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</si>
  <si>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</si>
  <si>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</si>
  <si>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</si>
  <si>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</si>
  <si>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</si>
  <si>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</si>
  <si>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</si>
  <si>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</si>
  <si>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</si>
  <si>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</si>
  <si>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</si>
  <si>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</si>
  <si>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</si>
  <si>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</si>
  <si>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</si>
  <si>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</si>
  <si>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</si>
  <si>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</si>
  <si>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</si>
  <si>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</si>
  <si>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</si>
  <si>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</si>
  <si>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</si>
  <si>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</si>
  <si>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</si>
  <si>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</si>
  <si>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</si>
  <si>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</si>
  <si>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</si>
  <si>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</si>
  <si>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</si>
  <si>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</si>
  <si>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</si>
  <si>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</si>
  <si>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</si>
  <si>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</si>
  <si>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</si>
  <si>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</si>
  <si>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</si>
  <si>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</si>
  <si>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</si>
  <si>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</si>
  <si>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</si>
  <si>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</si>
  <si>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</si>
  <si>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</si>
  <si>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</si>
  <si>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</si>
  <si>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</si>
  <si>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</si>
  <si>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</si>
  <si>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</si>
  <si>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</si>
  <si>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</si>
  <si>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</si>
  <si>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</si>
  <si>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</si>
  <si>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</si>
  <si>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</si>
  <si>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</si>
  <si>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</si>
  <si>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</si>
  <si>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</si>
  <si>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</si>
  <si>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</si>
  <si>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</si>
  <si>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</si>
  <si>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</si>
  <si>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</si>
  <si>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</si>
  <si>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</si>
  <si>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</si>
  <si>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</si>
  <si>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</si>
  <si>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</si>
  <si>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</si>
  <si>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</si>
  <si>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</si>
  <si>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</si>
  <si>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</si>
  <si>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</si>
  <si>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</si>
  <si>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</si>
  <si>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</si>
  <si>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</si>
  <si>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</si>
  <si>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</si>
  <si>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</si>
  <si>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</si>
  <si>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</si>
  <si>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</si>
  <si>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</si>
  <si>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</si>
  <si>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</si>
  <si>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</si>
  <si>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</si>
  <si>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</si>
  <si>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</si>
  <si>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</si>
  <si>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</si>
  <si>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</si>
  <si>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</si>
  <si>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</si>
  <si>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</si>
  <si>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</si>
  <si>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</si>
  <si>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</si>
  <si>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</si>
  <si>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</si>
  <si>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</si>
  <si>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</si>
  <si>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</si>
  <si>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</si>
  <si>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</si>
  <si>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</si>
  <si>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</si>
  <si>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</si>
  <si>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</si>
  <si>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</si>
  <si>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</si>
  <si>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</si>
  <si>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</si>
  <si>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</si>
  <si>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</si>
  <si>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</si>
  <si>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</si>
  <si>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</si>
  <si>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</si>
  <si>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</si>
  <si>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</si>
  <si>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</si>
  <si>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</si>
  <si>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</si>
  <si>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</si>
  <si>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</si>
  <si>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</si>
  <si>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</si>
  <si>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</si>
  <si>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</si>
  <si>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</si>
  <si>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</si>
  <si>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</si>
  <si>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</si>
  <si>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</si>
  <si>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</si>
  <si>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</si>
  <si>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</si>
  <si>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</si>
  <si>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</si>
  <si>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</si>
  <si>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</si>
  <si>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</si>
  <si>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</si>
  <si>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</si>
  <si>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</si>
  <si>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</si>
  <si>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</si>
  <si>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</si>
  <si>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</si>
  <si>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</si>
  <si>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</si>
  <si>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</si>
  <si>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</si>
  <si>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</si>
  <si>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</si>
  <si>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</si>
  <si>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</si>
  <si>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</si>
  <si>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</si>
  <si>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</si>
  <si>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</si>
  <si>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</si>
  <si>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</si>
  <si>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</si>
  <si>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</si>
  <si>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</si>
  <si>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</si>
  <si>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</si>
  <si>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</si>
  <si>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</si>
  <si>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</si>
  <si>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</si>
  <si>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</si>
  <si>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</si>
  <si>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</si>
  <si>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</si>
  <si>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</si>
  <si>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</si>
  <si>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</si>
  <si>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</si>
  <si>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</si>
  <si>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</si>
  <si>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</si>
  <si>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</si>
  <si>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</si>
  <si>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</si>
  <si>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</si>
  <si>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</si>
  <si>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</si>
  <si>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</si>
  <si>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</si>
  <si>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</si>
  <si>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</si>
  <si>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</si>
  <si>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</si>
  <si>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</si>
  <si>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</si>
  <si>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</si>
  <si>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</si>
  <si>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</si>
  <si>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</si>
  <si>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</si>
  <si>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</si>
  <si>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</si>
  <si>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</si>
  <si>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</si>
  <si>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</si>
  <si>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</si>
  <si>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</si>
  <si>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</si>
  <si>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</si>
  <si>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</si>
  <si>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</si>
  <si>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</si>
  <si>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</si>
  <si>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</si>
  <si>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</si>
  <si>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</si>
  <si>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</si>
  <si>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</si>
  <si>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</si>
  <si>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</si>
  <si>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</si>
  <si>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</si>
  <si>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</si>
  <si>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</si>
  <si>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</si>
  <si>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</si>
  <si>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</si>
  <si>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</si>
  <si>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</si>
  <si>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</si>
  <si>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</si>
  <si>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</si>
  <si>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</si>
  <si>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</si>
  <si>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</si>
  <si>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</si>
  <si>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</si>
  <si>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</si>
  <si>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</si>
  <si>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</si>
  <si>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</si>
  <si>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</si>
  <si>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</si>
  <si>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</si>
  <si>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</si>
  <si>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</si>
  <si>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</si>
  <si>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</si>
  <si>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</si>
  <si>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</si>
  <si>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</si>
  <si>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</si>
  <si>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</si>
  <si>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</si>
  <si>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</si>
  <si>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</si>
  <si>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</si>
  <si>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</si>
  <si>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</si>
  <si>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</si>
  <si>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</si>
  <si>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</si>
  <si>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</si>
  <si>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</si>
  <si>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</si>
  <si>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</si>
  <si>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</si>
  <si>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</si>
  <si>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</si>
  <si>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</si>
  <si>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</si>
  <si>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</si>
  <si>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</si>
  <si>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</si>
  <si>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</si>
  <si>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</si>
  <si>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</si>
  <si>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</si>
  <si>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</si>
  <si>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</si>
  <si>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</si>
  <si>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</si>
  <si>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</si>
  <si>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</si>
  <si>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</si>
  <si>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</si>
  <si>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</si>
  <si>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</si>
  <si>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</si>
  <si>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</si>
  <si>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</si>
  <si>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</si>
  <si>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</si>
  <si>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</si>
  <si>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</si>
  <si>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</si>
  <si>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</si>
  <si>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</si>
  <si>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</si>
  <si>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</si>
  <si>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</si>
  <si>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</si>
  <si>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</si>
  <si>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</si>
  <si>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</si>
  <si>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</si>
  <si>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</si>
  <si>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</si>
  <si>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</si>
  <si>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</si>
  <si>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</si>
  <si>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</si>
  <si>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</si>
  <si>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</si>
  <si>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</si>
  <si>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</si>
  <si>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</si>
  <si>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</si>
  <si>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</si>
  <si>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</si>
  <si>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</si>
  <si>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</si>
  <si>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</si>
  <si>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</si>
  <si>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</si>
  <si>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</si>
  <si>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</si>
  <si>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</si>
  <si>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</si>
  <si>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</si>
  <si>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</si>
  <si>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</si>
  <si>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</si>
  <si>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</si>
  <si>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</si>
  <si>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</si>
  <si>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</si>
  <si>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</si>
  <si>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</si>
  <si>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</si>
  <si>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</si>
  <si>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</si>
  <si>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</si>
  <si>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</si>
  <si>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</si>
  <si>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</si>
  <si>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</si>
  <si>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</si>
  <si>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</si>
  <si>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</si>
  <si>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</si>
  <si>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</si>
  <si>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</si>
  <si>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</si>
  <si>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</si>
  <si>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</si>
  <si>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</si>
  <si>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</si>
  <si>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</si>
  <si>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</si>
  <si>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</si>
  <si>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</si>
  <si>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</si>
  <si>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</si>
  <si>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</si>
  <si>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</si>
  <si>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</si>
  <si>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</si>
  <si>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</si>
  <si>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</si>
  <si>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</si>
  <si>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</si>
  <si>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</si>
  <si>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</si>
  <si>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</si>
  <si>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</si>
  <si>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</si>
  <si>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</si>
  <si>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</si>
  <si>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</si>
  <si>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</si>
  <si>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</si>
  <si>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</si>
  <si>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</si>
  <si>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</si>
  <si>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</si>
  <si>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</si>
  <si>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</si>
  <si>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</si>
  <si>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</si>
  <si>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</si>
  <si>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</si>
  <si>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</si>
  <si>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</si>
  <si>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</si>
  <si>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</si>
  <si>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</si>
  <si>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</si>
  <si>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</si>
  <si>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</si>
  <si>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</si>
  <si>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</si>
  <si>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</si>
  <si>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</si>
  <si>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</si>
  <si>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</si>
  <si>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</si>
  <si>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</si>
  <si>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</si>
  <si>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</si>
  <si>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</si>
  <si>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</si>
  <si>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</si>
  <si>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</si>
  <si>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</si>
  <si>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</si>
  <si>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</si>
  <si>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</si>
  <si>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</si>
  <si>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</si>
  <si>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</si>
  <si>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</si>
  <si>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</si>
  <si>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</si>
  <si>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</si>
  <si>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</si>
  <si>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</si>
  <si>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</si>
  <si>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</si>
  <si>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</si>
  <si>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</si>
  <si>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</si>
  <si>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</si>
  <si>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</si>
  <si>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</si>
  <si>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</si>
  <si>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</si>
  <si>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</si>
  <si>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</si>
  <si>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</si>
  <si>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</si>
  <si>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</si>
  <si>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</si>
  <si>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</si>
  <si>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</si>
  <si>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</si>
  <si>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</si>
  <si>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</si>
  <si>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</si>
  <si>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</si>
  <si>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</si>
  <si>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</si>
  <si>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</si>
  <si>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</si>
  <si>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</si>
  <si>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</si>
  <si>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</si>
  <si>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</si>
  <si>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</si>
  <si>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</si>
  <si>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</si>
  <si>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</si>
  <si>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</si>
  <si>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</si>
  <si>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</si>
  <si>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</si>
  <si>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</si>
  <si>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</si>
  <si>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</si>
  <si>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</si>
  <si>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</si>
  <si>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</si>
  <si>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</si>
  <si>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</si>
  <si>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</si>
  <si>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</si>
  <si>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</si>
  <si>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</si>
  <si>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</si>
  <si>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</si>
  <si>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</si>
  <si>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</si>
  <si>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</si>
  <si>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</si>
  <si>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</si>
  <si>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</si>
  <si>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</si>
  <si>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</si>
  <si>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</si>
  <si>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</si>
  <si>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</si>
  <si>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</si>
  <si>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</si>
  <si>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</si>
  <si>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</si>
  <si>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</si>
  <si>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</si>
  <si>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</si>
  <si>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</si>
  <si>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</si>
  <si>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</si>
  <si>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</si>
  <si>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</si>
  <si>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</si>
  <si>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</si>
  <si>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</si>
  <si>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</si>
  <si>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</si>
  <si>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</si>
  <si>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</si>
  <si>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</si>
  <si>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</si>
  <si>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</si>
  <si>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</si>
  <si>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</si>
  <si>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</si>
  <si>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</si>
  <si>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</si>
  <si>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</si>
  <si>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</si>
  <si>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</si>
  <si>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</si>
  <si>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</si>
  <si>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</si>
  <si>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</si>
  <si>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</si>
  <si>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</si>
  <si>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</si>
  <si>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</si>
  <si>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</si>
  <si>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</si>
  <si>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</si>
  <si>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</si>
  <si>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</si>
  <si>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</si>
  <si>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</si>
  <si>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</si>
  <si>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</si>
  <si>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</si>
  <si>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</si>
  <si>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</si>
  <si>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</si>
  <si>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</si>
  <si>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</si>
  <si>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</si>
  <si>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</si>
  <si>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</si>
  <si>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</si>
  <si>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</si>
  <si>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</si>
  <si>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</si>
  <si>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</si>
  <si>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</si>
  <si>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</si>
  <si>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</si>
  <si>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</si>
  <si>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</si>
  <si>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</si>
  <si>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</si>
  <si>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</si>
  <si>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</si>
  <si>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</si>
  <si>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</si>
  <si>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</si>
  <si>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</si>
  <si>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</si>
  <si>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</si>
  <si>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</si>
  <si>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</si>
  <si>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</si>
  <si>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</si>
  <si>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</si>
  <si>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</si>
  <si>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</si>
  <si>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</si>
  <si>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</si>
  <si>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</si>
  <si>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</si>
  <si>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</si>
  <si>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</si>
  <si>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</si>
  <si>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</si>
  <si>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</si>
  <si>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</si>
  <si>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</si>
  <si>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</si>
  <si>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</si>
  <si>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</si>
  <si>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</si>
  <si>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</si>
  <si>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</si>
  <si>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</si>
  <si>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</si>
  <si>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</si>
  <si>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</si>
  <si>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</si>
  <si>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</si>
  <si>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</si>
  <si>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</si>
  <si>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</si>
  <si>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</si>
  <si>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</si>
  <si>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</si>
  <si>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</si>
  <si>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</si>
  <si>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</si>
  <si>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</si>
  <si>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</si>
  <si>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</si>
  <si>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</si>
  <si>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</si>
  <si>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</si>
  <si>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</si>
  <si>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</si>
  <si>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</si>
  <si>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</si>
  <si>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</si>
  <si>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</si>
  <si>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</si>
  <si>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</si>
  <si>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</si>
  <si>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</si>
  <si>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</si>
  <si>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</si>
  <si>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</si>
  <si>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</si>
  <si>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</si>
  <si>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</si>
  <si>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</si>
  <si>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</si>
  <si>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</si>
  <si>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</si>
  <si>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</si>
  <si>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</si>
  <si>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</si>
  <si>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</si>
  <si>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</si>
  <si>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</si>
  <si>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</si>
  <si>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</si>
  <si>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</si>
  <si>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</si>
  <si>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</si>
  <si>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</si>
  <si>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</si>
  <si>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</si>
  <si>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</si>
  <si>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</si>
  <si>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</si>
  <si>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</si>
  <si>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</si>
  <si>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</si>
  <si>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</si>
  <si>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</si>
  <si>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</si>
  <si>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</si>
  <si>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</si>
  <si>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</si>
  <si>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</si>
  <si>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</si>
  <si>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</si>
  <si>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</si>
  <si>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</si>
  <si>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</si>
  <si>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</si>
  <si>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</si>
  <si>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</si>
  <si>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</si>
  <si>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</si>
  <si>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</si>
  <si>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</si>
  <si>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</si>
  <si>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</si>
  <si>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</si>
  <si>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</si>
  <si>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</si>
  <si>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</si>
  <si>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</si>
  <si>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</si>
  <si>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</si>
  <si>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</si>
  <si>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</si>
  <si>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</si>
  <si>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</si>
  <si>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</si>
  <si>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</si>
  <si>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</si>
  <si>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</si>
  <si>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</si>
  <si>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</si>
  <si>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</si>
  <si>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</si>
  <si>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</si>
  <si>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</si>
  <si>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</si>
  <si>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</si>
  <si>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</si>
  <si>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</si>
  <si>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</si>
  <si>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</si>
  <si>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</si>
  <si>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</si>
  <si>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</si>
  <si>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</si>
  <si>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</si>
  <si>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</si>
  <si>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</si>
  <si>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</si>
  <si>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</si>
  <si>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</si>
  <si>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</si>
  <si>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</si>
  <si>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</si>
  <si>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</si>
  <si>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</si>
  <si>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</si>
  <si>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</si>
  <si>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</si>
  <si>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</si>
  <si>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</si>
  <si>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</si>
  <si>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</si>
  <si>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</si>
  <si>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</si>
  <si>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</si>
  <si>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</si>
  <si>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</si>
  <si>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</si>
  <si>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</si>
  <si>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</si>
  <si>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</si>
  <si>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</si>
  <si>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</si>
  <si>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</si>
  <si>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</si>
  <si>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</si>
  <si>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</si>
  <si>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</si>
  <si>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</si>
  <si>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</si>
  <si>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</si>
  <si>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</si>
  <si>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</si>
  <si>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</si>
  <si>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</si>
  <si>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</si>
  <si>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</si>
  <si>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</si>
  <si>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</si>
  <si>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</si>
  <si>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</si>
  <si>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</si>
  <si>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</si>
  <si>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</si>
  <si>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</si>
  <si>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</si>
  <si>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</si>
  <si>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</si>
  <si>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</si>
  <si>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</si>
  <si>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</si>
  <si>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</si>
  <si>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</si>
  <si>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</si>
  <si>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</si>
  <si>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</si>
  <si>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</si>
  <si>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</si>
  <si>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</si>
  <si>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</si>
  <si>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</si>
  <si>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</si>
  <si>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</si>
  <si>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</si>
  <si>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</si>
  <si>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</si>
  <si>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</si>
  <si>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</si>
  <si>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</si>
  <si>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</si>
  <si>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</si>
  <si>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</si>
  <si>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</si>
  <si>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</si>
  <si>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</si>
  <si>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</si>
  <si>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</si>
  <si>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</si>
  <si>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</si>
  <si>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</si>
  <si>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</si>
  <si>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</si>
  <si>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</si>
  <si>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</si>
  <si>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</si>
  <si>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</si>
  <si>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</si>
  <si>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</si>
  <si>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</si>
  <si>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</si>
  <si>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</si>
  <si>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</si>
  <si>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</si>
  <si>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</si>
  <si>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</si>
  <si>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</si>
  <si>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</si>
  <si>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</si>
  <si>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</si>
  <si>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</si>
  <si>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</si>
  <si>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</si>
  <si>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</si>
  <si>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</si>
  <si>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</si>
  <si>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</si>
  <si>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</si>
  <si>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</si>
  <si>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</si>
  <si>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</si>
  <si>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</si>
  <si>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</si>
  <si>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</si>
  <si>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</si>
  <si>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</si>
  <si>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</si>
  <si>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</si>
  <si>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</si>
  <si>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</si>
  <si>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</si>
  <si>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</si>
  <si>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</si>
  <si>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</si>
  <si>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</si>
  <si>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</si>
  <si>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</si>
  <si>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</si>
  <si>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</si>
  <si>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</si>
  <si>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</si>
  <si>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</si>
  <si>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</si>
  <si>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</si>
  <si>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</si>
  <si>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</si>
  <si>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</si>
  <si>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</si>
  <si>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</si>
  <si>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</si>
  <si>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</si>
  <si>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</si>
  <si>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</si>
  <si>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</si>
  <si>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</si>
  <si>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</si>
  <si>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</si>
  <si>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</si>
  <si>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</si>
  <si>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</si>
  <si>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</si>
  <si>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</si>
  <si>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</si>
  <si>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</si>
  <si>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</si>
  <si>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</si>
  <si>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</si>
  <si>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</si>
  <si>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</si>
  <si>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</si>
  <si>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</si>
  <si>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</si>
  <si>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</si>
  <si>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</si>
  <si>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</si>
  <si>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</si>
  <si>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</si>
  <si>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</si>
  <si>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</si>
  <si>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</si>
  <si>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</si>
  <si>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</si>
  <si>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</si>
  <si>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</si>
  <si>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</si>
  <si>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</si>
  <si>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</si>
  <si>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</si>
  <si>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</si>
  <si>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</si>
  <si>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</si>
  <si>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</si>
  <si>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</si>
  <si>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</si>
  <si>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</si>
  <si>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</si>
  <si>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</si>
  <si>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</si>
  <si>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</si>
  <si>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</si>
  <si>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</si>
  <si>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</si>
  <si>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</si>
  <si>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</si>
  <si>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</si>
  <si>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</si>
  <si>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</si>
  <si>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</si>
  <si>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</si>
  <si>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</si>
  <si>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</si>
  <si>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</si>
  <si>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</si>
  <si>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</si>
  <si>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</si>
  <si>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</si>
  <si>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</si>
  <si>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</si>
  <si>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</si>
  <si>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</si>
  <si>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</si>
  <si>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</si>
  <si>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</si>
  <si>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</si>
  <si>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</si>
  <si>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</si>
  <si>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</si>
  <si>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</si>
  <si>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</si>
  <si>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</si>
  <si>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</si>
  <si>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</si>
  <si>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</si>
  <si>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</si>
  <si>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</si>
  <si>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</si>
  <si>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</si>
  <si>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</si>
  <si>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</si>
  <si>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</si>
  <si>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</si>
  <si>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</si>
  <si>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</si>
  <si>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</si>
  <si>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</si>
  <si>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</si>
  <si>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</si>
  <si>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</si>
  <si>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</si>
  <si>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</si>
  <si>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</si>
  <si>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</si>
  <si>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</si>
  <si>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</si>
  <si>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</si>
  <si>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</si>
  <si>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</si>
  <si>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</si>
  <si>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</si>
  <si>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</si>
  <si>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</si>
  <si>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</si>
  <si>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</si>
  <si>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</si>
  <si>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</si>
  <si>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</si>
  <si>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</si>
  <si>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</si>
  <si>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</si>
  <si>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</si>
  <si>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</si>
  <si>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</si>
  <si>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</si>
  <si>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</si>
  <si>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</si>
  <si>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</si>
  <si>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</si>
  <si>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</si>
  <si>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</si>
  <si>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</si>
  <si>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</si>
  <si>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</si>
  <si>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</si>
  <si>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</si>
  <si>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</si>
  <si>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</si>
  <si>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</si>
  <si>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</si>
  <si>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</si>
  <si>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</si>
  <si>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</si>
  <si>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</si>
  <si>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</si>
  <si>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</si>
  <si>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</si>
  <si>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</si>
  <si>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</si>
  <si>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</si>
  <si>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</si>
  <si>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</si>
  <si>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</si>
  <si>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</si>
  <si>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</si>
  <si>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</si>
  <si>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</si>
  <si>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</si>
  <si>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</si>
  <si>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</si>
  <si>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</si>
  <si>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</si>
  <si>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</si>
  <si>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</si>
  <si>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</si>
  <si>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</si>
  <si>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</si>
  <si>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</si>
  <si>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</si>
  <si>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</si>
  <si>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</si>
  <si>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</si>
  <si>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</si>
  <si>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</si>
  <si>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</si>
  <si>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</si>
  <si>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</si>
  <si>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</si>
  <si>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</si>
  <si>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</si>
  <si>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</si>
  <si>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</si>
  <si>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</si>
  <si>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</si>
  <si>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</si>
  <si>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</si>
  <si>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</si>
  <si>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</si>
  <si>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</si>
  <si>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</si>
  <si>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</si>
  <si>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</si>
  <si>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</si>
  <si>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</si>
  <si>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</si>
  <si>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</si>
  <si>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</si>
  <si>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</si>
  <si>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</si>
  <si>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</si>
  <si>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</si>
  <si>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</si>
  <si>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</si>
  <si>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</si>
  <si>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</si>
  <si>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</si>
  <si>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</si>
  <si>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</si>
  <si>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</si>
  <si>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</si>
  <si>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</si>
  <si>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</si>
  <si>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</si>
  <si>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</si>
  <si>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</si>
  <si>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</si>
  <si>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</si>
  <si>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</si>
  <si>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</si>
  <si>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</si>
  <si>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</si>
  <si>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</si>
  <si>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</si>
  <si>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</si>
  <si>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</si>
  <si>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</si>
  <si>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</si>
  <si>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</si>
  <si>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</si>
  <si>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</si>
  <si>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</si>
  <si>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</si>
  <si>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</si>
  <si>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</si>
  <si>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</si>
  <si>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</si>
  <si>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</si>
  <si>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</si>
  <si>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</si>
  <si>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</si>
  <si>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</si>
  <si>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</si>
  <si>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</si>
  <si>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</si>
  <si>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</si>
  <si>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</si>
  <si>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</si>
  <si>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</si>
  <si>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</si>
  <si>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</si>
  <si>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</si>
  <si>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</si>
  <si>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</si>
  <si>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</si>
  <si>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</si>
  <si>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</si>
  <si>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</si>
  <si>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</si>
  <si>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</si>
  <si>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</si>
  <si>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</si>
  <si>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</si>
  <si>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</si>
  <si>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</si>
  <si>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</si>
  <si>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</si>
  <si>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</si>
  <si>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</si>
  <si>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</si>
  <si>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</si>
  <si>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</si>
  <si>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</si>
  <si>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</si>
  <si>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</si>
  <si>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</si>
  <si>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</si>
  <si>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</si>
  <si>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</si>
  <si>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</si>
  <si>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</si>
  <si>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</si>
  <si>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</si>
  <si>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</si>
  <si>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</si>
  <si>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</si>
  <si>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</si>
  <si>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</si>
  <si>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</si>
  <si>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</si>
  <si>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</si>
  <si>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</si>
  <si>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</si>
  <si>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</si>
  <si>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</si>
  <si>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</si>
  <si>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</si>
  <si>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</si>
  <si>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</si>
  <si>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</si>
  <si>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</si>
  <si>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</si>
  <si>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</si>
  <si>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</si>
  <si>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</si>
  <si>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</si>
  <si>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</si>
  <si>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</si>
  <si>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</si>
  <si>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</si>
  <si>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</si>
  <si>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</si>
  <si>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</si>
  <si>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</si>
  <si>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</si>
  <si>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</si>
  <si>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</si>
  <si>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</si>
  <si>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</si>
  <si>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</si>
  <si>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</si>
  <si>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</si>
  <si>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</si>
  <si>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</si>
  <si>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</si>
  <si>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</si>
  <si>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</si>
  <si>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</si>
  <si>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</si>
  <si>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</si>
  <si>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</si>
  <si>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</si>
  <si>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</si>
  <si>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</si>
  <si>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</si>
  <si>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</si>
  <si>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</si>
  <si>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</si>
  <si>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</si>
  <si>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</si>
  <si>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</si>
  <si>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</si>
  <si>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</si>
  <si>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</si>
  <si>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</si>
  <si>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</si>
  <si>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</si>
  <si>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</si>
  <si>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</si>
  <si>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</si>
  <si>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</si>
  <si>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</si>
  <si>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</si>
  <si>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</si>
  <si>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</si>
  <si>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</si>
  <si>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</si>
  <si>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</si>
  <si>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</si>
  <si>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</si>
  <si>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</si>
  <si>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</si>
  <si>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</si>
  <si>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</si>
  <si>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</si>
  <si>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</si>
  <si>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</si>
  <si>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</si>
  <si>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</si>
  <si>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</si>
  <si>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</si>
  <si>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</si>
  <si>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</si>
  <si>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</si>
  <si>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</si>
  <si>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</si>
  <si>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</si>
  <si>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</si>
  <si>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</si>
  <si>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</si>
  <si>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</si>
  <si>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</si>
  <si>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</si>
  <si>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</si>
  <si>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</si>
  <si>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</si>
  <si>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</si>
  <si>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</si>
  <si>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</si>
  <si>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</si>
  <si>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</si>
  <si>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</si>
  <si>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</si>
  <si>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</si>
  <si>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</si>
  <si>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</si>
  <si>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</si>
  <si>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</si>
  <si>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</si>
  <si>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</si>
  <si>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</si>
  <si>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</si>
  <si>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</si>
  <si>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</si>
  <si>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</si>
  <si>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</si>
  <si>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</si>
  <si>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</si>
  <si>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</si>
  <si>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</si>
  <si>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</si>
  <si>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</si>
  <si>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</si>
  <si>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</si>
  <si>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</si>
  <si>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</si>
  <si>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</si>
  <si>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</si>
  <si>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</si>
  <si>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</si>
  <si>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</si>
  <si>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</si>
  <si>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</si>
  <si>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</si>
  <si>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</si>
  <si>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</si>
  <si>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</si>
  <si>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</si>
  <si>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</si>
  <si>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</si>
  <si>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</si>
  <si>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</si>
  <si>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</si>
  <si>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</si>
  <si>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</si>
  <si>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</si>
  <si>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</si>
  <si>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</si>
  <si>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</si>
  <si>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</si>
  <si>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</si>
  <si>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</si>
  <si>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</si>
  <si>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</si>
  <si>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</si>
  <si>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</si>
  <si>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</si>
  <si>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</si>
  <si>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</si>
  <si>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</si>
  <si>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</si>
  <si>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</si>
  <si>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</si>
  <si>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</si>
  <si>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</si>
  <si>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</si>
  <si>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</si>
  <si>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</si>
  <si>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</si>
  <si>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</si>
  <si>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</si>
  <si>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</si>
  <si>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</si>
  <si>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</si>
  <si>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</si>
  <si>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</si>
  <si>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</si>
  <si>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</si>
  <si>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</si>
  <si>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</si>
  <si>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</si>
  <si>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</si>
  <si>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</si>
  <si>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</si>
  <si>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</si>
  <si>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</si>
  <si>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</si>
  <si>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</si>
  <si>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</si>
  <si>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</si>
  <si>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</si>
  <si>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</si>
  <si>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</si>
  <si>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</si>
  <si>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</si>
  <si>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</si>
  <si>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</si>
  <si>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</si>
  <si>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</si>
  <si>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</si>
  <si>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</si>
  <si>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</si>
  <si>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</si>
  <si>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</si>
  <si>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</si>
  <si>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</si>
  <si>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</si>
  <si>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</si>
  <si>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</si>
  <si>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</si>
  <si>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</si>
  <si>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</si>
  <si>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</si>
  <si>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</si>
  <si>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</si>
  <si>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</si>
  <si>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</si>
  <si>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</si>
  <si>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</si>
  <si>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</si>
  <si>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</si>
  <si>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</si>
  <si>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</si>
  <si>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</si>
  <si>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</si>
  <si>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</si>
  <si>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</si>
  <si>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</si>
  <si>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</si>
  <si>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</si>
  <si>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</si>
  <si>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</si>
  <si>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</si>
  <si>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</si>
  <si>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</si>
  <si>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</si>
  <si>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</si>
  <si>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</si>
  <si>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</si>
  <si>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</si>
  <si>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</si>
  <si>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</si>
  <si>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</si>
  <si>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</si>
  <si>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</si>
  <si>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</si>
  <si>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</si>
  <si>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</si>
  <si>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</si>
  <si>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</si>
  <si>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</si>
  <si>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</si>
  <si>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</si>
  <si>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</si>
  <si>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</si>
  <si>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</si>
  <si>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</si>
  <si>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</si>
  <si>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</si>
  <si>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</si>
  <si>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</si>
  <si>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</si>
  <si>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</si>
  <si>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</si>
  <si>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</si>
  <si>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</si>
  <si>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</si>
  <si>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</si>
  <si>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</si>
  <si>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</si>
  <si>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</si>
  <si>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</si>
  <si>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</si>
  <si>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</si>
  <si>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</si>
  <si>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</si>
  <si>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</si>
  <si>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</si>
  <si>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</si>
  <si>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</si>
  <si>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</si>
  <si>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</si>
  <si>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</si>
  <si>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</si>
  <si>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</si>
  <si>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</si>
  <si>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</si>
  <si>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</si>
  <si>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</si>
  <si>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</si>
  <si>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</si>
  <si>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</si>
  <si>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</si>
  <si>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</si>
  <si>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</si>
  <si>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</si>
  <si>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</si>
  <si>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</si>
  <si>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</si>
  <si>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</si>
  <si>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</si>
  <si>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</si>
  <si>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</si>
  <si>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</si>
  <si>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</si>
  <si>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</si>
  <si>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</si>
  <si>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</si>
  <si>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</si>
  <si>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</si>
  <si>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</si>
  <si>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</si>
  <si>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</si>
  <si>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</si>
  <si>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</si>
  <si>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</si>
  <si>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</si>
  <si>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</si>
  <si>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</si>
  <si>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</si>
  <si>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</si>
  <si>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</si>
  <si>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</si>
  <si>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</si>
  <si>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</si>
  <si>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</si>
  <si>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</si>
  <si>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</si>
  <si>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</si>
  <si>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</si>
  <si>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</si>
  <si>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</si>
  <si>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</si>
  <si>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</si>
  <si>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</si>
  <si>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</si>
  <si>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</si>
  <si>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</si>
  <si>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</si>
  <si>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</si>
  <si>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</si>
  <si>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</si>
  <si>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</si>
  <si>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</si>
  <si>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</si>
  <si>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</si>
  <si>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</si>
  <si>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</si>
  <si>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</si>
  <si>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</si>
  <si>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</si>
  <si>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</si>
  <si>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</si>
  <si>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</si>
  <si>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</si>
  <si>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</si>
  <si>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</si>
  <si>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</si>
  <si>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</si>
  <si>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</si>
  <si>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</si>
  <si>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</si>
  <si>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</si>
  <si>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</si>
  <si>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</si>
  <si>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</si>
  <si>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</si>
  <si>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</si>
  <si>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</si>
  <si>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</si>
  <si>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</si>
  <si>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</si>
  <si>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</si>
  <si>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</si>
  <si>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</si>
  <si>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</si>
  <si>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</si>
  <si>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</si>
  <si>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</si>
  <si>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</si>
  <si>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</si>
  <si>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</si>
  <si>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</si>
  <si>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</si>
  <si>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</si>
  <si>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</si>
  <si>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</si>
  <si>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</si>
  <si>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</si>
  <si>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</si>
  <si>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</si>
  <si>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</si>
  <si>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</si>
  <si>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</si>
  <si>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</si>
  <si>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</si>
  <si>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</si>
  <si>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</si>
  <si>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</si>
  <si>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</si>
  <si>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</si>
  <si>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</si>
  <si>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</si>
  <si>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</si>
  <si>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</si>
  <si>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</si>
  <si>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</si>
  <si>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</si>
  <si>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</si>
  <si>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</si>
  <si>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</si>
  <si>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</si>
  <si>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</si>
  <si>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</si>
  <si>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</si>
  <si>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</si>
  <si>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</si>
  <si>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</si>
  <si>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</si>
  <si>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</si>
  <si>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</si>
  <si>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</si>
  <si>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</si>
  <si>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</si>
  <si>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</si>
  <si>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</si>
  <si>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</si>
  <si>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</si>
  <si>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</si>
  <si>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</si>
  <si>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</si>
  <si>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</si>
  <si>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</si>
  <si>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</si>
  <si>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</si>
  <si>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</si>
  <si>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</si>
  <si>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</si>
  <si>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</si>
  <si>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</si>
  <si>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</si>
  <si>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</si>
  <si>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</si>
  <si>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</si>
  <si>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</si>
  <si>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</si>
  <si>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</si>
  <si>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</si>
  <si>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</si>
  <si>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</si>
  <si>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</si>
  <si>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</si>
  <si>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</si>
  <si>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</si>
  <si>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</si>
  <si>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</si>
  <si>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</si>
  <si>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</si>
  <si>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</si>
  <si>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</si>
  <si>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</si>
  <si>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</si>
  <si>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</si>
  <si>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</si>
  <si>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</si>
  <si>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</si>
  <si>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</si>
  <si>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</si>
  <si>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</si>
  <si>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</si>
  <si>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</si>
  <si>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</si>
  <si>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</si>
  <si>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</si>
  <si>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</si>
  <si>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</si>
  <si>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</si>
  <si>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</si>
  <si>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</si>
  <si>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</si>
  <si>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</si>
  <si>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</si>
  <si>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</si>
  <si>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</si>
  <si>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</si>
  <si>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</si>
  <si>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</si>
  <si>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</si>
  <si>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</si>
  <si>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</si>
  <si>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</si>
  <si>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</si>
  <si>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</si>
  <si>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</si>
  <si>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</si>
  <si>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</si>
  <si>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</si>
  <si>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</si>
  <si>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</si>
  <si>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</si>
  <si>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</si>
  <si>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</si>
  <si>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</si>
  <si>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</si>
  <si>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</si>
  <si>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</si>
  <si>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</si>
  <si>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</si>
  <si>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</si>
  <si>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</si>
  <si>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</si>
  <si>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</si>
  <si>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</si>
  <si>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</si>
  <si>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</si>
  <si>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</si>
  <si>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</si>
  <si>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</si>
  <si>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</si>
  <si>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</si>
  <si>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</si>
  <si>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</si>
  <si>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</si>
  <si>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</si>
  <si>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</si>
  <si>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</si>
  <si>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</si>
  <si>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</si>
  <si>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</si>
  <si>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</si>
  <si>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</si>
  <si>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</si>
  <si>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</si>
  <si>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</si>
  <si>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</si>
  <si>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</si>
  <si>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</si>
  <si>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</si>
  <si>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</si>
  <si>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</si>
  <si>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</si>
  <si>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</si>
  <si>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</si>
  <si>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</si>
  <si>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</si>
  <si>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</si>
  <si>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</si>
  <si>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</si>
  <si>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</si>
  <si>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</si>
  <si>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</si>
  <si>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</si>
  <si>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</si>
  <si>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</si>
  <si>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</si>
  <si>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</si>
  <si>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</si>
  <si>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</si>
  <si>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</si>
  <si>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</si>
  <si>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</si>
  <si>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</si>
  <si>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</si>
  <si>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</si>
  <si>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</si>
  <si>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</si>
  <si>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</si>
  <si>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</si>
  <si>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</si>
  <si>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</si>
  <si>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</si>
  <si>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</si>
  <si>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</si>
  <si>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</si>
  <si>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</si>
  <si>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</si>
  <si>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</si>
  <si>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</si>
  <si>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</si>
  <si>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</si>
  <si>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</si>
  <si>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</si>
  <si>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</si>
  <si>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</si>
  <si>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</si>
  <si>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</si>
  <si>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</si>
  <si>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</si>
  <si>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</si>
  <si>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</si>
  <si>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</si>
  <si>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</si>
  <si>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</si>
  <si>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</si>
  <si>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</si>
  <si>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</si>
  <si>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</si>
  <si>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</si>
  <si>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</si>
  <si>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</si>
  <si>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</si>
  <si>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</si>
  <si>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</si>
  <si>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</si>
  <si>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</si>
  <si>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</si>
  <si>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</si>
  <si>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</si>
  <si>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</si>
  <si>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</si>
  <si>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</si>
  <si>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</si>
  <si>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</si>
  <si>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</si>
  <si>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</si>
  <si>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</si>
  <si>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</si>
  <si>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</si>
  <si>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</si>
  <si>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</si>
  <si>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</si>
  <si>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</si>
  <si>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</si>
  <si>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</si>
  <si>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</si>
  <si>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</si>
  <si>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</si>
  <si>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</si>
  <si>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</si>
  <si>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</si>
  <si>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</si>
  <si>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</si>
  <si>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</si>
  <si>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</si>
  <si>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</si>
  <si>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</si>
  <si>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</si>
  <si>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</si>
  <si>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</si>
  <si>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</si>
  <si>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</si>
  <si>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</si>
  <si>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</si>
  <si>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</si>
  <si>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</si>
  <si>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</si>
  <si>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</si>
  <si>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</si>
  <si>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</si>
  <si>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</si>
  <si>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</si>
  <si>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</si>
  <si>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</si>
  <si>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</si>
  <si>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</si>
  <si>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</si>
  <si>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</si>
  <si>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</si>
  <si>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</si>
  <si>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</si>
  <si>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</si>
  <si>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</si>
  <si>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</si>
  <si>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</si>
  <si>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</si>
  <si>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</si>
  <si>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</si>
  <si>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</si>
  <si>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</si>
  <si>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</si>
  <si>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</si>
  <si>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</si>
  <si>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</si>
  <si>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</si>
  <si>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</si>
  <si>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</si>
  <si>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</si>
  <si>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</si>
  <si>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</si>
  <si>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</si>
  <si>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</si>
  <si>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</si>
  <si>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</si>
  <si>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</si>
  <si>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</si>
  <si>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</si>
  <si>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</si>
  <si>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</si>
  <si>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</si>
  <si>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</si>
  <si>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</si>
  <si>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</si>
  <si>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</si>
  <si>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</si>
  <si>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</si>
  <si>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</si>
  <si>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</si>
  <si>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</si>
  <si>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</si>
  <si>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</si>
  <si>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</si>
  <si>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</si>
  <si>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</si>
  <si>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</si>
  <si>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</si>
  <si>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</si>
  <si>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</si>
  <si>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</si>
  <si>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</si>
  <si>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</si>
  <si>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</si>
  <si>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</si>
  <si>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</si>
  <si>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</si>
  <si>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</si>
  <si>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</si>
  <si>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</si>
  <si>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</si>
  <si>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</si>
  <si>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</si>
  <si>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</si>
  <si>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</si>
  <si>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</si>
  <si>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</si>
  <si>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</si>
  <si>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</si>
  <si>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</si>
  <si>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</si>
  <si>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</si>
  <si>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</si>
  <si>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</si>
  <si>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</si>
  <si>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</si>
  <si>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</si>
  <si>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</si>
  <si>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</si>
  <si>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</si>
  <si>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</si>
  <si>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</si>
  <si>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</si>
  <si>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</si>
  <si>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</si>
  <si>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</si>
  <si>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</si>
  <si>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</si>
  <si>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</si>
  <si>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</si>
  <si>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</si>
  <si>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</si>
  <si>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</si>
  <si>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</si>
  <si>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</si>
  <si>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</si>
  <si>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</si>
  <si>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</si>
  <si>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</si>
  <si>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</si>
  <si>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</si>
  <si>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</si>
  <si>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</si>
  <si>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</si>
  <si>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</si>
  <si>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</si>
  <si>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</si>
  <si>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</si>
  <si>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</si>
  <si>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</si>
  <si>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</si>
  <si>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</si>
  <si>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</si>
  <si>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</si>
  <si>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</si>
  <si>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</si>
  <si>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</si>
  <si>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</si>
  <si>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</si>
  <si>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</si>
  <si>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</si>
  <si>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</si>
  <si>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</si>
  <si>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</si>
  <si>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</si>
  <si>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</si>
  <si>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</si>
  <si>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</si>
  <si>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</si>
  <si>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</si>
  <si>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</si>
  <si>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</si>
  <si>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</si>
  <si>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</si>
  <si>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</si>
  <si>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</si>
  <si>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</si>
  <si>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</si>
  <si>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</si>
  <si>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</si>
  <si>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</si>
  <si>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</si>
  <si>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</si>
  <si>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</si>
  <si>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</si>
  <si>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</si>
  <si>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</si>
  <si>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</si>
  <si>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</si>
  <si>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</si>
  <si>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</si>
  <si>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</si>
  <si>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</si>
  <si>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</si>
  <si>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</si>
  <si>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</si>
  <si>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</si>
  <si>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</si>
  <si>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</si>
  <si>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</si>
  <si>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</si>
  <si>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</si>
  <si>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</si>
  <si>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</si>
  <si>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</si>
  <si>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</si>
  <si>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</si>
  <si>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</si>
  <si>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</si>
  <si>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</si>
  <si>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</si>
  <si>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</si>
  <si>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</si>
  <si>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</si>
  <si>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</si>
  <si>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</si>
  <si>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</si>
  <si>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</si>
  <si>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</si>
  <si>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</si>
  <si>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</si>
  <si>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</si>
  <si>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</si>
  <si>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</si>
  <si>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</si>
  <si>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</si>
  <si>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</si>
  <si>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</si>
  <si>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</si>
  <si>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</si>
  <si>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</si>
  <si>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</si>
  <si>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</si>
  <si>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</si>
  <si>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</si>
  <si>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</si>
  <si>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</si>
  <si>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</si>
  <si>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</si>
  <si>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</si>
  <si>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</si>
  <si>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</si>
  <si>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</si>
  <si>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</si>
  <si>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</si>
  <si>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</si>
  <si>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</si>
  <si>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</si>
  <si>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</si>
  <si>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</si>
  <si>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</si>
  <si>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</si>
  <si>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</si>
  <si>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</si>
  <si>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</si>
  <si>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</si>
  <si>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</si>
  <si>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</si>
  <si>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</si>
  <si>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</si>
  <si>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</si>
  <si>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</si>
  <si>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</si>
  <si>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</si>
  <si>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</si>
  <si>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</si>
  <si>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</si>
  <si>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</si>
  <si>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</si>
  <si>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</si>
  <si>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</si>
  <si>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</si>
  <si>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</si>
  <si>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</si>
  <si>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</si>
  <si>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</si>
  <si>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</si>
  <si>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</si>
  <si>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</si>
  <si>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</si>
  <si>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</si>
  <si>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</si>
  <si>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</si>
  <si>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</si>
  <si>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</si>
  <si>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</si>
  <si>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</si>
  <si>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</si>
  <si>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</si>
  <si>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</si>
  <si>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</si>
  <si>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</si>
  <si>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</si>
  <si>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</si>
  <si>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</si>
  <si>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</si>
  <si>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</si>
  <si>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</si>
  <si>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</si>
  <si>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</si>
  <si>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</si>
  <si>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</si>
  <si>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</si>
  <si>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</si>
  <si>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</si>
  <si>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</si>
  <si>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</si>
  <si>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</si>
  <si>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</si>
  <si>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</si>
  <si>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</si>
  <si>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</si>
  <si>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</si>
  <si>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</si>
  <si>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</si>
  <si>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</si>
  <si>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</si>
  <si>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</si>
  <si>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</si>
  <si>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</si>
  <si>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</si>
  <si>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</si>
  <si>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</si>
  <si>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</si>
  <si>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</si>
  <si>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</si>
  <si>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</si>
  <si>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</si>
  <si>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</si>
  <si>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</si>
  <si>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</si>
  <si>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</si>
  <si>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</si>
  <si>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</si>
  <si>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</si>
  <si>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</si>
  <si>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</si>
  <si>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</si>
  <si>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</si>
  <si>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</si>
  <si>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</si>
  <si>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</si>
  <si>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</si>
  <si>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</si>
  <si>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</si>
  <si>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</si>
  <si>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</si>
  <si>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</si>
  <si>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</si>
  <si>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</si>
  <si>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</si>
  <si>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</si>
  <si>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</si>
  <si>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</si>
  <si>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</si>
  <si>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</si>
  <si>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</si>
  <si>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</si>
  <si>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</si>
  <si>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</si>
  <si>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</si>
  <si>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</si>
  <si>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</si>
  <si>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</si>
  <si>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</si>
  <si>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</si>
  <si>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</si>
  <si>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</si>
  <si>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</si>
  <si>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</si>
  <si>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</si>
  <si>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</si>
  <si>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</si>
  <si>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</si>
  <si>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</si>
  <si>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</si>
  <si>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</si>
  <si>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</si>
  <si>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</si>
  <si>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</si>
  <si>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</si>
  <si>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</si>
  <si>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</si>
  <si>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</si>
  <si>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</si>
  <si>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</si>
  <si>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</si>
  <si>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</si>
  <si>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</si>
  <si>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</si>
  <si>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</si>
  <si>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</si>
  <si>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</si>
  <si>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</si>
  <si>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</si>
  <si>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</si>
  <si>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</si>
  <si>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</si>
  <si>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</si>
  <si>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</si>
  <si>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</si>
  <si>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</si>
  <si>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</si>
  <si>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</si>
  <si>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</si>
  <si>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</si>
  <si>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</si>
  <si>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</si>
  <si>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</si>
  <si>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</si>
  <si>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</si>
  <si>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</si>
  <si>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</si>
  <si>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</si>
  <si>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</si>
  <si>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</si>
  <si>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</si>
  <si>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</si>
  <si>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</si>
  <si>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</si>
  <si>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</si>
  <si>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</si>
  <si>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</si>
  <si>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</si>
  <si>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</si>
  <si>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</si>
  <si>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</si>
  <si>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</si>
  <si>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</si>
  <si>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</si>
  <si>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</si>
  <si>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</si>
  <si>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</si>
  <si>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</si>
  <si>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</si>
  <si>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</si>
  <si>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</si>
  <si>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</si>
  <si>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</si>
  <si>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</si>
  <si>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</si>
  <si>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</si>
  <si>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</si>
  <si>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</si>
  <si>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</si>
  <si>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</si>
  <si>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</si>
  <si>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</si>
  <si>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</si>
  <si>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</si>
  <si>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</si>
  <si>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</si>
  <si>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</si>
  <si>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</si>
  <si>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</si>
  <si>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</si>
  <si>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</si>
  <si>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</si>
  <si>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</si>
  <si>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</si>
  <si>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</si>
  <si>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</si>
  <si>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</si>
  <si>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</si>
  <si>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</si>
  <si>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</si>
  <si>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</si>
  <si>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</si>
  <si>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</si>
  <si>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</si>
  <si>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</si>
  <si>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</si>
  <si>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</si>
  <si>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</si>
  <si>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</si>
  <si>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</si>
  <si>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</si>
  <si>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</si>
  <si>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</si>
  <si>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</si>
  <si>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</si>
  <si>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</si>
  <si>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</si>
  <si>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</si>
  <si>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</si>
  <si>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</si>
  <si>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</si>
  <si>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</si>
  <si>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</si>
  <si>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</si>
  <si>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</si>
  <si>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</si>
  <si>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</si>
  <si>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</si>
  <si>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</si>
  <si>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</si>
  <si>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</si>
  <si>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</si>
  <si>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</si>
  <si>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</si>
  <si>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</si>
  <si>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</si>
  <si>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</si>
  <si>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</si>
  <si>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</si>
  <si>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</si>
  <si>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</si>
  <si>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</si>
  <si>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</si>
  <si>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</si>
  <si>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</si>
  <si>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</si>
  <si>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</si>
  <si>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</si>
  <si>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</si>
  <si>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</si>
  <si>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</si>
  <si>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</si>
  <si>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</si>
  <si>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</si>
  <si>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</si>
  <si>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</si>
  <si>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</si>
  <si>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</si>
  <si>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</si>
  <si>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</si>
  <si>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</si>
  <si>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</si>
  <si>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</si>
  <si>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</si>
  <si>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</si>
  <si>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</si>
  <si>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</si>
  <si>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</si>
  <si>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</si>
  <si>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</si>
  <si>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</si>
  <si>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</si>
  <si>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</si>
  <si>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</si>
  <si>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</si>
  <si>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</si>
  <si>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</si>
  <si>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</si>
  <si>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</si>
  <si>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</si>
  <si>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</si>
  <si>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</si>
  <si>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</si>
  <si>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</si>
  <si>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</si>
  <si>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</si>
  <si>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</si>
  <si>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</si>
  <si>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</si>
  <si>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</si>
  <si>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</si>
  <si>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</si>
  <si>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</si>
  <si>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</si>
  <si>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</si>
  <si>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</si>
  <si>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</si>
  <si>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</si>
  <si>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</si>
  <si>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</si>
  <si>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</si>
  <si>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</si>
  <si>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</si>
  <si>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</si>
  <si>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</si>
  <si>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</si>
  <si>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</si>
  <si>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</si>
  <si>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</si>
  <si>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</si>
  <si>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</si>
  <si>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</si>
  <si>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</si>
  <si>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</si>
  <si>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</si>
  <si>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</si>
  <si>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</si>
  <si>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</si>
  <si>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</si>
  <si>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</si>
  <si>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</si>
  <si>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</si>
  <si>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</si>
  <si>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</si>
  <si>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</si>
  <si>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</si>
  <si>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</si>
  <si>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</si>
  <si>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</si>
  <si>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</si>
  <si>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</si>
  <si>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</si>
  <si>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</si>
  <si>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</si>
  <si>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</si>
  <si>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</si>
  <si>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</si>
  <si>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</si>
  <si>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</si>
  <si>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</si>
  <si>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</si>
  <si>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</si>
  <si>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</si>
  <si>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</si>
  <si>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</si>
  <si>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</si>
  <si>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</si>
  <si>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</si>
  <si>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</si>
  <si>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</si>
  <si>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</si>
  <si>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</si>
  <si>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</si>
  <si>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</si>
  <si>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</si>
  <si>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</si>
  <si>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</si>
  <si>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</si>
  <si>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</si>
  <si>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</si>
  <si>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</si>
  <si>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</si>
  <si>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</si>
  <si>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</si>
  <si>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</si>
  <si>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</si>
  <si>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</si>
  <si>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</si>
  <si>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</si>
  <si>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</si>
  <si>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</si>
  <si>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</si>
  <si>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</si>
  <si>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</si>
  <si>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</si>
  <si>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</si>
  <si>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</si>
  <si>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</si>
  <si>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</si>
  <si>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</si>
  <si>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</si>
  <si>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</si>
  <si>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</si>
  <si>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</si>
  <si>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</si>
  <si>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</si>
  <si>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</si>
  <si>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</si>
  <si>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</si>
  <si>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</si>
  <si>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</si>
  <si>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</si>
  <si>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</si>
  <si>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</si>
  <si>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</si>
  <si>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</si>
  <si>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</si>
  <si>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</si>
  <si>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</si>
  <si>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</si>
  <si>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</si>
  <si>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</si>
  <si>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</si>
  <si>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</si>
  <si>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</si>
  <si>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</si>
  <si>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</si>
  <si>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</si>
  <si>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</si>
  <si>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</si>
  <si>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</si>
  <si>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</si>
  <si>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</si>
  <si>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</si>
  <si>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</si>
  <si>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</si>
  <si>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</si>
  <si>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</si>
  <si>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</si>
  <si>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</si>
  <si>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</si>
  <si>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</si>
  <si>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</si>
  <si>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</si>
  <si>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</si>
  <si>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</si>
  <si>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</si>
  <si>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</si>
  <si>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</si>
  <si>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</si>
  <si>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</si>
  <si>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</si>
  <si>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</si>
  <si>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</si>
  <si>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</si>
  <si>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</si>
  <si>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</si>
  <si>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</si>
  <si>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</si>
  <si>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</si>
  <si>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</si>
  <si>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</si>
  <si>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</si>
  <si>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</si>
  <si>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</si>
  <si>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</si>
  <si>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</si>
  <si>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</si>
  <si>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</si>
  <si>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</si>
  <si>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</si>
  <si>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</si>
  <si>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</si>
  <si>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</si>
  <si>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</si>
  <si>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</si>
  <si>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</si>
  <si>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</si>
  <si>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</si>
  <si>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</si>
  <si>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</si>
  <si>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</si>
  <si>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</si>
  <si>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</si>
  <si>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</si>
  <si>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</si>
  <si>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</si>
  <si>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</si>
  <si>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</si>
  <si>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</si>
  <si>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</si>
  <si>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</si>
  <si>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</si>
  <si>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</si>
  <si>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</si>
  <si>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</si>
  <si>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</si>
  <si>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</si>
  <si>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</si>
  <si>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</si>
  <si>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</si>
  <si>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</si>
  <si>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</si>
  <si>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</si>
  <si>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</si>
  <si>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</si>
  <si>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</si>
  <si>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</si>
  <si>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</si>
  <si>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</si>
  <si>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</si>
  <si>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</si>
  <si>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</si>
  <si>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</si>
  <si>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</si>
  <si>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</si>
  <si>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</si>
  <si>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</si>
  <si>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</si>
  <si>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</si>
  <si>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</si>
  <si>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</si>
  <si>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</si>
  <si>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</si>
  <si>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</si>
  <si>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</si>
  <si>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</si>
  <si>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</si>
  <si>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</si>
  <si>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</si>
  <si>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</si>
  <si>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</si>
  <si>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</si>
  <si>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</si>
  <si>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</si>
  <si>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</si>
  <si>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</si>
  <si>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</si>
  <si>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</si>
  <si>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</si>
  <si>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</si>
  <si>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</si>
  <si>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</si>
  <si>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</si>
  <si>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</si>
  <si>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</si>
  <si>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</si>
  <si>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</si>
  <si>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</si>
  <si>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</si>
  <si>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</si>
  <si>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</si>
  <si>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</si>
  <si>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</si>
  <si>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</si>
  <si>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</si>
  <si>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</si>
  <si>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</si>
  <si>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</si>
  <si>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</si>
  <si>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</si>
  <si>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</si>
  <si>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</si>
  <si>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</si>
  <si>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</si>
  <si>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</si>
  <si>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</si>
  <si>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</si>
  <si>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</si>
  <si>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</si>
  <si>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</si>
  <si>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</si>
  <si>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</si>
  <si>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</si>
  <si>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</si>
  <si>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</si>
  <si>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</si>
  <si>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</si>
  <si>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</si>
  <si>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</si>
  <si>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</si>
  <si>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</si>
  <si>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</si>
  <si>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</si>
  <si>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</si>
  <si>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</si>
  <si>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</si>
  <si>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</si>
  <si>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</si>
  <si>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</si>
  <si>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</si>
  <si>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</si>
  <si>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</si>
  <si>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</si>
  <si>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</si>
  <si>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</si>
  <si>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</si>
  <si>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</si>
  <si>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</si>
  <si>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</si>
  <si>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</si>
  <si>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</si>
  <si>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</si>
  <si>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</si>
  <si>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</si>
  <si>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</si>
  <si>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</si>
  <si>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</si>
  <si>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</si>
  <si>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</si>
  <si>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</si>
  <si>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</si>
  <si>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</si>
  <si>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</si>
  <si>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</si>
  <si>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</si>
  <si>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</si>
  <si>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</si>
  <si>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</si>
  <si>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</si>
  <si>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</si>
  <si>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</si>
  <si>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</si>
  <si>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</si>
  <si>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</si>
  <si>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</si>
  <si>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</si>
  <si>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</si>
  <si>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</si>
  <si>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</si>
  <si>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</si>
  <si>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</si>
  <si>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</si>
  <si>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</si>
  <si>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</si>
  <si>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</si>
  <si>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</si>
  <si>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</si>
  <si>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</si>
  <si>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</si>
  <si>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</si>
  <si>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</si>
  <si>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</si>
  <si>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</si>
  <si>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</si>
  <si>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</si>
  <si>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</si>
  <si>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</si>
  <si>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</si>
  <si>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</si>
  <si>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</si>
  <si>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</si>
  <si>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</si>
  <si>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</si>
  <si>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</si>
  <si>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</si>
  <si>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</si>
  <si>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</si>
  <si>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</si>
  <si>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</si>
  <si>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</si>
  <si>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</si>
  <si>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</si>
  <si>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</si>
  <si>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</si>
  <si>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</si>
  <si>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</si>
  <si>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</si>
  <si>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</si>
  <si>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</si>
  <si>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</si>
  <si>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</si>
  <si>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</si>
  <si>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</si>
  <si>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</si>
  <si>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</si>
  <si>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</si>
  <si>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</si>
  <si>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</si>
  <si>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</si>
  <si>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</si>
  <si>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</si>
  <si>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</si>
  <si>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</si>
  <si>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</si>
  <si>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</si>
  <si>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</si>
  <si>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</si>
  <si>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</si>
  <si>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</si>
  <si>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</si>
  <si>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</si>
  <si>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</si>
  <si>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</si>
  <si>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</si>
  <si>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</si>
  <si>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</si>
  <si>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</si>
  <si>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</si>
  <si>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</si>
  <si>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</si>
  <si>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</si>
  <si>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</si>
  <si>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</si>
  <si>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</si>
  <si>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</si>
  <si>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</si>
  <si>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</si>
  <si>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</si>
  <si>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</si>
  <si>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</si>
  <si>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</si>
  <si>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</si>
  <si>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</si>
  <si>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</si>
  <si>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</si>
  <si>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</si>
  <si>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</si>
  <si>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</si>
  <si>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</si>
  <si>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</si>
  <si>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</si>
  <si>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</si>
  <si>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</si>
  <si>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</si>
  <si>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</si>
  <si>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</si>
  <si>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</si>
  <si>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</si>
  <si>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</si>
  <si>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</si>
  <si>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</si>
  <si>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</si>
  <si>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</si>
  <si>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</si>
  <si>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</si>
  <si>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</si>
  <si>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</si>
  <si>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</si>
  <si>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</si>
  <si>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</si>
  <si>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</si>
  <si>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</si>
  <si>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</si>
  <si>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</si>
  <si>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</si>
  <si>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</si>
  <si>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</si>
  <si>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</si>
  <si>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</si>
  <si>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</si>
  <si>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</si>
  <si>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</si>
  <si>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</si>
  <si>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</si>
  <si>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</si>
  <si>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</si>
  <si>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</si>
  <si>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</si>
  <si>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</si>
  <si>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</si>
  <si>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</si>
  <si>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</si>
  <si>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</si>
  <si>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</si>
  <si>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</si>
  <si>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</si>
  <si>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</si>
  <si>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</si>
  <si>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</si>
  <si>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</si>
  <si>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</si>
  <si>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</si>
  <si>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</si>
  <si>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</si>
  <si>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</si>
  <si>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</si>
  <si>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</si>
  <si>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</si>
  <si>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</si>
  <si>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</si>
  <si>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</si>
  <si>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</si>
  <si>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</si>
  <si>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</si>
  <si>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</si>
  <si>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</si>
  <si>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</si>
  <si>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</si>
  <si>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</si>
  <si>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</si>
  <si>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</si>
  <si>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</si>
  <si>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</si>
  <si>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</si>
  <si>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</si>
  <si>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</si>
  <si>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</si>
  <si>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</si>
  <si>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</si>
  <si>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</si>
  <si>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</si>
  <si>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</si>
  <si>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</si>
  <si>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</si>
  <si>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</si>
  <si>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</si>
  <si>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</si>
  <si>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</si>
  <si>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</si>
  <si>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</si>
  <si>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</si>
  <si>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</si>
  <si>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</si>
  <si>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</si>
  <si>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</si>
  <si>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</si>
  <si>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</si>
  <si>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</si>
  <si>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</si>
  <si>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</si>
  <si>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</si>
  <si>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</si>
  <si>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</si>
  <si>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</si>
  <si>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</si>
  <si>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</si>
  <si>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</si>
  <si>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</si>
  <si>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</si>
  <si>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</si>
  <si>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</si>
  <si>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</si>
  <si>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</si>
  <si>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</si>
  <si>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</si>
  <si>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</si>
  <si>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</si>
  <si>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</si>
  <si>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</si>
  <si>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</si>
  <si>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</si>
  <si>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</si>
  <si>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</si>
  <si>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</si>
  <si>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</si>
  <si>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</si>
  <si>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</si>
  <si>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</si>
  <si>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</si>
  <si>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</si>
  <si>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</si>
  <si>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</si>
  <si>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</si>
  <si>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</si>
  <si>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</si>
  <si>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</si>
  <si>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</si>
  <si>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</si>
  <si>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</si>
  <si>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</si>
  <si>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</si>
  <si>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</si>
  <si>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</si>
  <si>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</si>
  <si>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</si>
  <si>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</si>
  <si>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</si>
  <si>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</si>
  <si>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</si>
  <si>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</si>
  <si>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</si>
  <si>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</si>
  <si>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</si>
  <si>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</si>
  <si>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</si>
  <si>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</si>
  <si>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</si>
  <si>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</si>
  <si>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</si>
  <si>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</si>
  <si>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</si>
  <si>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</si>
  <si>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</si>
  <si>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</si>
  <si>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</si>
  <si>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</si>
  <si>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</si>
  <si>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</si>
  <si>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</si>
  <si>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</si>
  <si>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</si>
  <si>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</si>
  <si>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</si>
  <si>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</si>
  <si>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</si>
  <si>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</si>
  <si>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</si>
  <si>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</si>
  <si>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</si>
  <si>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</si>
  <si>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</si>
  <si>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</si>
  <si>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</si>
  <si>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</si>
  <si>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</si>
  <si>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</si>
  <si>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</si>
  <si>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</si>
  <si>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</si>
  <si>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</si>
  <si>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</si>
  <si>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</si>
  <si>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</si>
  <si>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</si>
  <si>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</si>
  <si>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</si>
  <si>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</si>
  <si>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</si>
  <si>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</si>
  <si>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</si>
  <si>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</si>
  <si>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</si>
  <si>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</si>
  <si>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</si>
  <si>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</si>
  <si>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</si>
  <si>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</si>
  <si>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</si>
  <si>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</si>
  <si>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</si>
  <si>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</si>
  <si>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</si>
  <si>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</si>
  <si>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</si>
  <si>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</si>
  <si>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</si>
  <si>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</si>
  <si>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</si>
  <si>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</si>
  <si>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</si>
  <si>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</si>
  <si>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</si>
  <si>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</si>
  <si>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</si>
  <si>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</si>
  <si>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</si>
  <si>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</si>
  <si>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</si>
  <si>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</si>
  <si>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</si>
  <si>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</si>
  <si>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</si>
  <si>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</si>
  <si>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</si>
  <si>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</si>
  <si>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</si>
  <si>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</si>
  <si>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</si>
  <si>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</si>
  <si>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</si>
  <si>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</si>
  <si>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</si>
  <si>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</si>
  <si>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</si>
  <si>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</si>
  <si>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</si>
  <si>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</si>
  <si>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</si>
  <si>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</si>
  <si>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</si>
  <si>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</si>
  <si>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</si>
  <si>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</si>
  <si>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</si>
  <si>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</si>
  <si>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</si>
  <si>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</si>
  <si>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</si>
  <si>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</si>
  <si>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</si>
  <si>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</si>
  <si>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</si>
  <si>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</si>
  <si>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</si>
  <si>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</si>
  <si>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</si>
  <si>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</si>
  <si>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</si>
  <si>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</si>
  <si>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</si>
  <si>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</si>
  <si>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</si>
  <si>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</si>
  <si>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</si>
  <si>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</si>
  <si>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</si>
  <si>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</si>
  <si>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</si>
  <si>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</si>
  <si>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</si>
  <si>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</si>
  <si>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</si>
  <si>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</si>
  <si>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</si>
  <si>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</si>
  <si>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</si>
  <si>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</si>
  <si>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</si>
  <si>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</si>
  <si>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</si>
  <si>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</si>
  <si>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</si>
  <si>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</si>
  <si>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</si>
  <si>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</si>
  <si>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</si>
  <si>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</si>
  <si>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</si>
  <si>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</si>
  <si>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</si>
  <si>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</si>
  <si>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</si>
  <si>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</si>
  <si>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</si>
  <si>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</si>
  <si>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</si>
  <si>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</si>
  <si>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</si>
  <si>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</si>
  <si>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</si>
  <si>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</si>
  <si>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</si>
  <si>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</si>
  <si>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</si>
  <si>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</si>
  <si>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</si>
  <si>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</si>
  <si>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</si>
  <si>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</si>
  <si>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</si>
  <si>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</si>
  <si>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</si>
  <si>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</si>
  <si>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</si>
  <si>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</si>
  <si>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</si>
  <si>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</si>
  <si>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</si>
  <si>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</si>
  <si>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</si>
  <si>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</si>
  <si>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</si>
  <si>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</si>
  <si>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</si>
  <si>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</si>
  <si>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</si>
  <si>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</si>
  <si>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</si>
  <si>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</si>
  <si>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</si>
  <si>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</si>
  <si>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</si>
  <si>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</si>
  <si>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</si>
  <si>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</si>
  <si>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</si>
  <si>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</si>
  <si>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</si>
  <si>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</si>
  <si>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</si>
  <si>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</si>
  <si>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</si>
  <si>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</si>
  <si>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</si>
  <si>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</si>
  <si>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</si>
  <si>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</si>
  <si>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</si>
  <si>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</si>
  <si>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</si>
  <si>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</si>
  <si>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</si>
  <si>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</si>
  <si>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</si>
  <si>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</si>
  <si>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</si>
  <si>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</si>
  <si>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</si>
  <si>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</si>
  <si>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</si>
  <si>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</si>
  <si>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</si>
  <si>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</si>
  <si>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</si>
  <si>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</si>
  <si>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</si>
  <si>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</si>
  <si>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</si>
  <si>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</si>
  <si>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</si>
  <si>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</si>
  <si>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</si>
  <si>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</si>
  <si>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</si>
  <si>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</si>
  <si>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</si>
  <si>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</si>
  <si>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</si>
  <si>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</si>
  <si>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</si>
  <si>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</si>
  <si>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</si>
  <si>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</si>
  <si>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</si>
  <si>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</si>
  <si>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</si>
  <si>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</si>
  <si>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</si>
  <si>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</si>
  <si>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</si>
  <si>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</si>
  <si>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</si>
  <si>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</si>
  <si>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</si>
  <si>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</si>
  <si>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</si>
  <si>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</si>
  <si>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</si>
  <si>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</si>
  <si>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</si>
  <si>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</si>
  <si>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</si>
  <si>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</si>
  <si>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</si>
  <si>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</si>
  <si>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</si>
  <si>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</si>
  <si>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</si>
  <si>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</si>
  <si>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</si>
  <si>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</si>
  <si>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</si>
  <si>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</si>
  <si>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</si>
  <si>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</si>
  <si>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</si>
  <si>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</si>
  <si>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</si>
  <si>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</si>
  <si>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</si>
  <si>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</si>
  <si>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</si>
  <si>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</si>
  <si>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</si>
  <si>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</si>
  <si>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</si>
  <si>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</si>
  <si>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</si>
  <si>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</si>
  <si>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</si>
  <si>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</si>
  <si>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</si>
  <si>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</si>
  <si>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</si>
  <si>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</si>
  <si>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</si>
  <si>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</si>
  <si>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</si>
  <si>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</si>
  <si>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</si>
  <si>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</si>
  <si>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</si>
  <si>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</si>
  <si>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</si>
  <si>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</si>
  <si>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</si>
  <si>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</si>
  <si>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</si>
  <si>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</si>
  <si>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</si>
  <si>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</si>
  <si>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</si>
  <si>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</si>
  <si>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</si>
  <si>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</si>
  <si>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</si>
  <si>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</si>
  <si>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</si>
  <si>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</si>
  <si>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</si>
  <si>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</si>
  <si>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</si>
  <si>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</si>
  <si>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</si>
  <si>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</si>
  <si>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</si>
  <si>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</si>
  <si>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</si>
  <si>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</si>
  <si>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</si>
  <si>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</si>
  <si>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</si>
  <si>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</si>
  <si>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</si>
  <si>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</si>
  <si>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</si>
  <si>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</si>
  <si>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</si>
  <si>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</si>
  <si>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</si>
  <si>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</si>
  <si>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</si>
  <si>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</si>
  <si>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</si>
  <si>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</si>
  <si>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</si>
  <si>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</si>
  <si>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</si>
  <si>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</si>
  <si>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</si>
  <si>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</si>
  <si>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</si>
  <si>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</si>
  <si>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</si>
  <si>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</si>
  <si>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</si>
  <si>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</si>
  <si>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</si>
  <si>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</si>
  <si>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</si>
  <si>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</si>
  <si>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</si>
  <si>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</si>
  <si>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</si>
  <si>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</si>
  <si>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</si>
  <si>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</si>
  <si>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</si>
  <si>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</si>
  <si>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</si>
  <si>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</si>
  <si>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</si>
  <si>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</si>
  <si>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</si>
  <si>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</si>
  <si>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</si>
  <si>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</si>
  <si>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</si>
  <si>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</si>
  <si>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</si>
  <si>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</si>
  <si>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</si>
  <si>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</si>
  <si>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</si>
  <si>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</si>
  <si>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</si>
  <si>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</si>
  <si>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</si>
  <si>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</si>
  <si>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</si>
  <si>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</si>
  <si>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</si>
  <si>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</si>
  <si>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</si>
  <si>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</si>
  <si>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</si>
  <si>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</si>
  <si>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</si>
  <si>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</si>
  <si>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</si>
  <si>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</si>
  <si>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</si>
  <si>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</si>
  <si>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</si>
  <si>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</si>
  <si>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</si>
  <si>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</si>
  <si>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</si>
  <si>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</si>
  <si>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</si>
  <si>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</si>
  <si>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</si>
  <si>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</si>
  <si>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</si>
  <si>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</si>
  <si>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</si>
  <si>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</si>
  <si>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</si>
  <si>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</si>
  <si>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</si>
  <si>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</si>
  <si>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</si>
  <si>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</si>
  <si>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</si>
  <si>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</si>
  <si>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</si>
  <si>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</si>
  <si>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</si>
  <si>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</si>
  <si>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</si>
  <si>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</si>
  <si>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</si>
  <si>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</si>
  <si>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</si>
  <si>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</si>
  <si>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</si>
  <si>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</si>
  <si>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</si>
  <si>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</si>
  <si>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</si>
  <si>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</si>
  <si>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</si>
  <si>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</si>
  <si>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</si>
  <si>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</si>
  <si>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</si>
  <si>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</si>
  <si>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</si>
  <si>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</si>
  <si>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</si>
  <si>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</si>
  <si>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</si>
  <si>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</si>
  <si>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</si>
  <si>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</si>
  <si>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</si>
  <si>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</si>
  <si>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</si>
  <si>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</si>
  <si>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</si>
  <si>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</si>
  <si>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</si>
  <si>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</si>
  <si>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</si>
  <si>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</si>
  <si>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</si>
  <si>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</si>
  <si>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</si>
  <si>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</si>
  <si>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</si>
  <si>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</si>
  <si>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</si>
  <si>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</si>
  <si>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</si>
  <si>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</si>
  <si>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</si>
  <si>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</si>
  <si>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</si>
  <si>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</si>
  <si>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</si>
  <si>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</si>
  <si>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</si>
  <si>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</si>
  <si>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</si>
  <si>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</si>
  <si>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</si>
  <si>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</si>
  <si>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</si>
  <si>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</si>
  <si>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</si>
  <si>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</si>
  <si>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</si>
  <si>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</si>
  <si>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</si>
  <si>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</si>
  <si>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</si>
  <si>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</si>
  <si>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</si>
  <si>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</si>
  <si>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</si>
  <si>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</si>
  <si>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</si>
  <si>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</si>
  <si>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</si>
  <si>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</si>
  <si>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</si>
  <si>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</si>
  <si>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</si>
  <si>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</si>
  <si>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</si>
  <si>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</si>
  <si>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</si>
  <si>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</si>
  <si>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</si>
  <si>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</si>
  <si>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</si>
  <si>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</si>
  <si>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</si>
  <si>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</si>
  <si>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</si>
  <si>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</si>
  <si>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</si>
  <si>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</si>
  <si>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</si>
  <si>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</si>
  <si>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</si>
  <si>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</si>
  <si>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</si>
  <si>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</si>
  <si>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</si>
  <si>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</si>
  <si>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</si>
  <si>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</si>
  <si>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</si>
  <si>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</si>
  <si>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</si>
  <si>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</si>
  <si>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</si>
  <si>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</si>
  <si>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</si>
  <si>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</si>
  <si>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</si>
  <si>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</si>
  <si>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</si>
  <si>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</si>
  <si>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</si>
  <si>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</si>
  <si>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</si>
  <si>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</si>
  <si>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</si>
  <si>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</si>
  <si>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</si>
  <si>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</si>
  <si>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</si>
  <si>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</si>
  <si>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</si>
  <si>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</si>
  <si>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</si>
  <si>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</si>
  <si>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</si>
  <si>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</si>
  <si>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</si>
  <si>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</si>
  <si>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</si>
  <si>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</si>
  <si>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</si>
  <si>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</si>
  <si>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</si>
  <si>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</si>
  <si>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</si>
  <si>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</si>
  <si>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</si>
  <si>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</si>
  <si>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</si>
  <si>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</si>
  <si>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</si>
  <si>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</si>
  <si>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</si>
  <si>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</si>
  <si>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</si>
  <si>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</si>
  <si>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</si>
  <si>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</si>
  <si>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</si>
  <si>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</si>
  <si>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</si>
  <si>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</si>
  <si>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</si>
  <si>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</si>
  <si>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</si>
  <si>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</si>
  <si>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</si>
  <si>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</si>
  <si>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</si>
  <si>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</si>
  <si>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</si>
  <si>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</si>
  <si>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</si>
  <si>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</si>
  <si>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</si>
  <si>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</si>
  <si>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</si>
  <si>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</si>
  <si>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</si>
  <si>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</si>
  <si>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</si>
  <si>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</si>
  <si>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</si>
  <si>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</si>
  <si>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</si>
  <si>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</si>
  <si>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</si>
  <si>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</si>
  <si>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</si>
  <si>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</si>
  <si>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</si>
  <si>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</si>
  <si>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</si>
  <si>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</si>
  <si>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</si>
  <si>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</si>
  <si>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</si>
  <si>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</si>
  <si>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</si>
  <si>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</si>
  <si>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</si>
  <si>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</si>
  <si>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</si>
  <si>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</si>
  <si>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</si>
  <si>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</si>
  <si>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</si>
  <si>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</si>
  <si>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</si>
  <si>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</si>
  <si>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</si>
  <si>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</si>
  <si>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</si>
  <si>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</si>
  <si>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</si>
  <si>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</si>
  <si>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</si>
  <si>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</si>
  <si>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</si>
  <si>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</si>
  <si>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</si>
  <si>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</si>
  <si>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</si>
  <si>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</si>
  <si>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</si>
  <si>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</si>
  <si>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</si>
  <si>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</si>
  <si>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</si>
  <si>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</si>
  <si>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</si>
  <si>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</si>
  <si>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</si>
  <si>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</si>
  <si>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</si>
  <si>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</si>
  <si>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</si>
  <si>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</si>
  <si>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</si>
  <si>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</si>
  <si>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</si>
  <si>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</si>
  <si>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</si>
  <si>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</si>
  <si>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</si>
  <si>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</si>
  <si>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</si>
  <si>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</si>
  <si>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</si>
  <si>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</si>
  <si>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</si>
  <si>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</si>
  <si>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</si>
  <si>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</si>
  <si>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</si>
  <si>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</si>
  <si>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</si>
  <si>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</si>
  <si>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</si>
  <si>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</si>
  <si>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</si>
  <si>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</si>
  <si>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</si>
  <si>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</si>
  <si>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</si>
  <si>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</si>
  <si>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</si>
  <si>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</si>
  <si>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</si>
  <si>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</si>
  <si>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</si>
  <si>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</si>
  <si>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</si>
  <si>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</si>
  <si>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</si>
  <si>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</si>
  <si>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</si>
  <si>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</si>
  <si>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</si>
  <si>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</si>
  <si>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</si>
  <si>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</si>
  <si>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</si>
  <si>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</si>
  <si>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</si>
  <si>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</si>
  <si>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</si>
  <si>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</si>
  <si>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</si>
  <si>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</si>
  <si>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</si>
  <si>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</si>
  <si>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</si>
  <si>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</si>
  <si>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</si>
  <si>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</si>
  <si>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</si>
  <si>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</si>
  <si>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</si>
  <si>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</si>
  <si>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</si>
  <si>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</si>
  <si>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</si>
  <si>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</si>
  <si>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</si>
  <si>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</si>
  <si>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</si>
  <si>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</si>
  <si>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</si>
  <si>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</si>
  <si>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</si>
  <si>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</si>
  <si>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</si>
  <si>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</si>
  <si>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</si>
  <si>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</si>
  <si>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</si>
  <si>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</si>
  <si>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</si>
  <si>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</si>
  <si>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</si>
  <si>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</si>
  <si>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</si>
  <si>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</si>
  <si>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</si>
  <si>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</si>
  <si>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</si>
  <si>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</si>
  <si>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</si>
  <si>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</si>
  <si>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</si>
  <si>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</si>
  <si>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</si>
  <si>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</si>
  <si>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</si>
  <si>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</si>
  <si>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</si>
  <si>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</si>
  <si>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</si>
  <si>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</si>
  <si>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</si>
  <si>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</si>
  <si>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</si>
  <si>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</si>
  <si>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</si>
  <si>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</si>
  <si>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</si>
  <si>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</si>
  <si>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</si>
  <si>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</si>
  <si>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</si>
  <si>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</si>
  <si>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</si>
  <si>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</si>
  <si>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</si>
  <si>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</si>
  <si>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</si>
  <si>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</si>
  <si>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</si>
  <si>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</si>
  <si>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</si>
  <si>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</si>
  <si>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</si>
  <si>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</si>
  <si>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</si>
  <si>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</si>
  <si>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</si>
  <si>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</si>
  <si>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</si>
  <si>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</si>
  <si>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</si>
  <si>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</si>
  <si>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</si>
  <si>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</si>
  <si>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</si>
  <si>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</si>
  <si>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</si>
  <si>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</si>
  <si>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</si>
  <si>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</si>
  <si>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</si>
  <si>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</si>
  <si>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</si>
  <si>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</si>
  <si>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</si>
  <si>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</si>
  <si>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</si>
  <si>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</si>
  <si>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</si>
  <si>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</si>
  <si>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</si>
  <si>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</si>
  <si>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</si>
  <si>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</si>
  <si>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</si>
  <si>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</si>
  <si>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</si>
  <si>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</si>
  <si>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</si>
  <si>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</si>
  <si>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</si>
  <si>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</si>
  <si>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</si>
  <si>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</si>
  <si>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</si>
  <si>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</si>
  <si>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</si>
  <si>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</si>
  <si>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</si>
  <si>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</si>
  <si>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</si>
  <si>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</si>
  <si>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</si>
  <si>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</si>
  <si>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</si>
  <si>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</si>
  <si>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</si>
  <si>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</si>
  <si>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</si>
  <si>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</si>
  <si>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</si>
  <si>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</si>
  <si>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</si>
  <si>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</si>
  <si>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</si>
  <si>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</si>
  <si>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</si>
  <si>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</si>
  <si>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</si>
  <si>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</si>
  <si>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</si>
  <si>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</si>
  <si>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</si>
  <si>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</si>
  <si>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</si>
  <si>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</si>
  <si>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</si>
  <si>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</si>
  <si>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</si>
  <si>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</si>
  <si>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</si>
  <si>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</si>
  <si>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</si>
  <si>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</si>
  <si>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</si>
  <si>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</si>
  <si>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</si>
  <si>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</si>
  <si>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</si>
  <si>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</si>
  <si>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</si>
  <si>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</si>
  <si>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</si>
  <si>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</si>
  <si>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</si>
  <si>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</si>
  <si>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</si>
  <si>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</si>
  <si>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</si>
  <si>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</si>
  <si>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</si>
  <si>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</si>
  <si>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</si>
  <si>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</si>
  <si>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</si>
  <si>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</si>
  <si>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</si>
  <si>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</si>
  <si>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</si>
  <si>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</si>
  <si>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</si>
  <si>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</si>
  <si>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</si>
  <si>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</si>
  <si>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</si>
  <si>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</si>
  <si>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</si>
  <si>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</si>
  <si>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</si>
  <si>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</si>
  <si>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</si>
  <si>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</si>
  <si>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</si>
  <si>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</si>
  <si>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</si>
  <si>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</si>
  <si>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</si>
  <si>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</si>
  <si>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</si>
  <si>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</si>
  <si>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</si>
  <si>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</si>
  <si>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</si>
  <si>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</si>
  <si>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</si>
  <si>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</si>
  <si>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</si>
  <si>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</si>
  <si>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</si>
  <si>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</si>
  <si>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</si>
  <si>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</si>
  <si>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</si>
  <si>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</si>
  <si>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</si>
  <si>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</si>
  <si>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</si>
  <si>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</si>
  <si>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</si>
  <si>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</si>
  <si>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</si>
  <si>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</si>
  <si>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</si>
  <si>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</si>
  <si>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</si>
  <si>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</si>
  <si>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</si>
  <si>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</si>
  <si>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</si>
  <si>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</si>
  <si>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</si>
  <si>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</si>
  <si>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</si>
  <si>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</si>
  <si>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</si>
  <si>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</si>
  <si>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</si>
  <si>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</si>
  <si>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</si>
  <si>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</si>
  <si>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</si>
  <si>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</si>
  <si>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</si>
  <si>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</si>
  <si>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</si>
  <si>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</si>
  <si>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</si>
  <si>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</si>
  <si>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</si>
  <si>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</si>
  <si>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</si>
  <si>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</si>
  <si>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</si>
  <si>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</si>
  <si>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</si>
  <si>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</si>
  <si>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</si>
  <si>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</si>
  <si>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</si>
  <si>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</si>
  <si>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</si>
  <si>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</si>
  <si>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</si>
  <si>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</si>
  <si>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</si>
  <si>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</si>
  <si>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</si>
  <si>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</si>
  <si>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</si>
  <si>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</si>
  <si>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</si>
  <si>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</si>
  <si>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</si>
  <si>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</si>
  <si>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</si>
  <si>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</si>
  <si>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</si>
  <si>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</si>
  <si>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</si>
  <si>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</si>
  <si>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</si>
  <si>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</si>
  <si>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</si>
  <si>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</si>
  <si>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</si>
  <si>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</si>
  <si>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</si>
  <si>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</si>
  <si>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</si>
  <si>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</si>
  <si>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</si>
  <si>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</si>
  <si>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</si>
  <si>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</si>
  <si>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</si>
  <si>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</si>
  <si>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</si>
  <si>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</si>
  <si>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</si>
  <si>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</si>
  <si>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</si>
  <si>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</si>
  <si>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</si>
  <si>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</si>
  <si>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</si>
  <si>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</si>
  <si>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</si>
  <si>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</si>
  <si>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</si>
  <si>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</si>
  <si>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</si>
  <si>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</si>
  <si>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</si>
  <si>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</si>
  <si>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</si>
  <si>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</si>
  <si>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</si>
  <si>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</si>
  <si>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</si>
  <si>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</si>
  <si>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</si>
  <si>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</si>
  <si>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</si>
  <si>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</si>
  <si>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</si>
  <si>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</si>
  <si>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</si>
  <si>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</si>
  <si>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</si>
  <si>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</si>
  <si>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</si>
  <si>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</si>
  <si>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</si>
  <si>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</si>
  <si>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</si>
  <si>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</si>
  <si>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</si>
  <si>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</si>
  <si>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</si>
  <si>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</si>
  <si>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</si>
  <si>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</si>
  <si>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</si>
  <si>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</si>
  <si>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</si>
  <si>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</si>
  <si>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</si>
  <si>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</si>
  <si>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</si>
  <si>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</si>
  <si>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</si>
  <si>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</si>
  <si>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</si>
  <si>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</si>
  <si>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</si>
  <si>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</si>
  <si>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</si>
  <si>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</si>
  <si>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</si>
  <si>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</si>
  <si>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</si>
  <si>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</si>
  <si>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</si>
  <si>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</si>
  <si>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</si>
  <si>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</si>
  <si>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</si>
  <si>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</si>
  <si>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</si>
  <si>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</si>
  <si>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</si>
  <si>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</si>
  <si>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</si>
  <si>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</si>
  <si>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</si>
  <si>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</si>
  <si>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</si>
  <si>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</si>
  <si>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</si>
  <si>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</si>
  <si>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</si>
  <si>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</si>
  <si>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</si>
  <si>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</si>
  <si>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</si>
  <si>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</si>
  <si>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</si>
  <si>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</si>
  <si>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</si>
  <si>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</si>
  <si>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</si>
  <si>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</si>
  <si>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</si>
  <si>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</si>
  <si>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</si>
  <si>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</si>
  <si>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</si>
  <si>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</si>
  <si>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</si>
  <si>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</si>
  <si>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</si>
  <si>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</si>
  <si>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</si>
  <si>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</si>
  <si>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</si>
  <si>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</si>
  <si>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</si>
  <si>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</si>
  <si>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</si>
  <si>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</si>
  <si>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</si>
  <si>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</si>
  <si>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</si>
  <si>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</si>
  <si>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</si>
  <si>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</si>
  <si>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</si>
  <si>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</si>
  <si>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</si>
  <si>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</si>
  <si>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</si>
  <si>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</si>
  <si>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</si>
  <si>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</si>
  <si>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</si>
  <si>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</si>
  <si>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</si>
  <si>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</si>
  <si>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</si>
  <si>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</si>
  <si>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</si>
  <si>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</si>
  <si>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</si>
  <si>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</si>
  <si>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</si>
  <si>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</si>
  <si>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</si>
  <si>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</si>
  <si>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</si>
  <si>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</si>
  <si>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</si>
  <si>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</si>
  <si>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</si>
  <si>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</si>
  <si>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</si>
  <si>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</si>
  <si>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</si>
  <si>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</si>
  <si>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</si>
  <si>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</si>
  <si>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</si>
  <si>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</si>
  <si>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</si>
  <si>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</si>
  <si>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</si>
  <si>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</si>
  <si>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</si>
  <si>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</si>
  <si>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</si>
  <si>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</si>
  <si>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</si>
  <si>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</si>
  <si>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</si>
  <si>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</si>
  <si>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</si>
  <si>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</si>
  <si>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</si>
  <si>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</si>
  <si>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</si>
  <si>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</si>
  <si>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</si>
  <si>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</si>
  <si>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</si>
  <si>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</si>
  <si>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</si>
  <si>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</si>
  <si>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</si>
  <si>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</si>
  <si>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</si>
  <si>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</si>
  <si>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</si>
  <si>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</si>
  <si>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</si>
  <si>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</si>
  <si>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</si>
  <si>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</si>
  <si>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</si>
  <si>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</si>
  <si>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</si>
  <si>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</si>
  <si>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</si>
  <si>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</si>
  <si>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</si>
  <si>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</si>
  <si>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</si>
  <si>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</si>
  <si>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</si>
  <si>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</si>
  <si>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</si>
  <si>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</si>
  <si>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</si>
  <si>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</si>
  <si>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</si>
  <si>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</si>
  <si>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</si>
  <si>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</si>
  <si>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</si>
  <si>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</si>
  <si>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</si>
  <si>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</si>
  <si>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</si>
  <si>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</si>
  <si>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</si>
  <si>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</si>
  <si>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</si>
  <si>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</si>
  <si>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</si>
  <si>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</si>
  <si>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</si>
  <si>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</si>
  <si>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</si>
  <si>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</si>
  <si>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</si>
  <si>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</si>
  <si>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</si>
  <si>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</si>
  <si>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</si>
  <si>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</si>
  <si>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</si>
  <si>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</si>
  <si>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</si>
  <si>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</si>
  <si>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</si>
  <si>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</si>
  <si>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</si>
  <si>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</si>
  <si>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</si>
  <si>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</si>
  <si>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</si>
  <si>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</si>
  <si>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</si>
  <si>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</si>
  <si>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</si>
  <si>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</si>
  <si>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</si>
  <si>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</si>
  <si>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</si>
  <si>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</si>
  <si>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</si>
  <si>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</si>
  <si>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</si>
  <si>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</si>
  <si>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</si>
  <si>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</si>
  <si>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</si>
  <si>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</si>
  <si>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</si>
  <si>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</si>
  <si>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</si>
  <si>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</si>
  <si>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</si>
  <si>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</si>
  <si>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</si>
  <si>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</si>
  <si>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</si>
  <si>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</si>
  <si>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</si>
  <si>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</si>
  <si>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</si>
  <si>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</si>
  <si>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</si>
  <si>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</si>
  <si>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</si>
  <si>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</si>
  <si>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</si>
  <si>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</si>
  <si>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</si>
  <si>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</si>
  <si>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</si>
  <si>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</si>
  <si>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</si>
  <si>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</si>
  <si>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</si>
  <si>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</si>
  <si>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</si>
  <si>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</si>
  <si>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</si>
  <si>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</si>
  <si>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</si>
  <si>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</si>
  <si>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</si>
  <si>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</si>
  <si>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</si>
  <si>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</si>
  <si>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</si>
  <si>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</si>
  <si>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</si>
  <si>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</si>
  <si>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</si>
  <si>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</si>
  <si>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</si>
  <si>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</si>
  <si>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</si>
  <si>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</si>
  <si>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</si>
  <si>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</si>
  <si>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</si>
  <si>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</si>
  <si>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</si>
  <si>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</si>
  <si>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</si>
  <si>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</si>
  <si>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</si>
  <si>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</si>
  <si>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</si>
  <si>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</si>
  <si>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</si>
  <si>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</si>
  <si>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</si>
  <si>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</si>
  <si>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</si>
  <si>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</si>
  <si>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</si>
  <si>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</si>
  <si>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</si>
  <si>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</si>
  <si>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</si>
  <si>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</si>
  <si>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</si>
  <si>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</si>
  <si>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</si>
  <si>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</si>
  <si>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</si>
  <si>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</si>
  <si>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</si>
  <si>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</si>
  <si>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</si>
  <si>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</si>
  <si>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</si>
  <si>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</si>
  <si>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</si>
  <si>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</si>
  <si>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</si>
  <si>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</si>
  <si>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</si>
  <si>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</si>
  <si>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</si>
  <si>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</si>
  <si>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</si>
  <si>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</si>
  <si>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</si>
  <si>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</si>
  <si>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</si>
  <si>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</si>
  <si>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</si>
  <si>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</si>
  <si>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</si>
  <si>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</si>
  <si>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</si>
  <si>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</si>
  <si>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</si>
  <si>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</si>
  <si>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</si>
  <si>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</si>
  <si>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</si>
  <si>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</si>
  <si>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</si>
  <si>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</si>
  <si>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</si>
  <si>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</si>
  <si>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</si>
  <si>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</si>
  <si>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</si>
  <si>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</si>
  <si>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</si>
  <si>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</si>
  <si>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</si>
  <si>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</si>
  <si>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</si>
  <si>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</si>
  <si>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</si>
  <si>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</si>
  <si>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</si>
  <si>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</si>
  <si>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</si>
  <si>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</si>
  <si>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</si>
  <si>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</si>
  <si>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</si>
  <si>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</si>
  <si>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</si>
  <si>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</si>
  <si>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</si>
  <si>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</si>
  <si>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</si>
  <si>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</si>
  <si>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</si>
  <si>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</si>
  <si>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</si>
  <si>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</si>
  <si>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</si>
  <si>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</si>
  <si>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</si>
  <si>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</si>
  <si>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</si>
  <si>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</si>
  <si>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</si>
  <si>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</si>
  <si>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</si>
  <si>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</si>
  <si>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</si>
  <si>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</si>
  <si>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</si>
  <si>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</si>
  <si>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</si>
  <si>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</si>
  <si>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</si>
  <si>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</si>
  <si>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</si>
  <si>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</si>
  <si>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</si>
  <si>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</si>
  <si>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</si>
  <si>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</si>
  <si>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</si>
  <si>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</si>
  <si>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</si>
  <si>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</si>
  <si>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</si>
  <si>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</si>
  <si>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</si>
  <si>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</si>
  <si>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</si>
  <si>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</si>
  <si>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</si>
  <si>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</si>
  <si>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</si>
  <si>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</si>
  <si>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</si>
  <si>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</si>
  <si>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</si>
  <si>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</si>
  <si>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</si>
  <si>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</si>
  <si>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</si>
  <si>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</si>
  <si>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</si>
  <si>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</si>
  <si>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</si>
  <si>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</si>
  <si>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</si>
  <si>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</si>
  <si>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</si>
  <si>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</si>
  <si>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</si>
  <si>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</si>
  <si>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</si>
  <si>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</si>
  <si>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</si>
  <si>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</si>
  <si>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</si>
  <si>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</si>
  <si>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</si>
  <si>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</si>
  <si>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</si>
  <si>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</si>
  <si>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</si>
  <si>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</si>
  <si>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</si>
  <si>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</si>
  <si>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</si>
  <si>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</si>
  <si>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</si>
  <si>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</si>
  <si>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</si>
  <si>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</si>
  <si>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</si>
  <si>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</si>
  <si>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</si>
  <si>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</si>
  <si>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</si>
  <si>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</si>
  <si>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</si>
  <si>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</si>
  <si>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</si>
  <si>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</si>
  <si>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</si>
  <si>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</si>
  <si>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</si>
  <si>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</si>
  <si>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</si>
  <si>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</si>
  <si>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</si>
  <si>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</si>
  <si>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</si>
  <si>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</si>
  <si>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</si>
  <si>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</si>
  <si>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</si>
  <si>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</si>
  <si>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</si>
  <si>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</si>
  <si>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</si>
  <si>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</si>
  <si>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</si>
  <si>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</si>
  <si>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</si>
  <si>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</si>
  <si>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</si>
  <si>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</si>
  <si>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</si>
  <si>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</si>
  <si>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</si>
  <si>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</si>
  <si>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</si>
  <si>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</si>
  <si>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</si>
  <si>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</si>
  <si>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</si>
  <si>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</si>
  <si>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</si>
  <si>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</si>
  <si>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</si>
  <si>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</si>
  <si>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</si>
  <si>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</si>
  <si>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</si>
  <si>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</si>
  <si>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</si>
  <si>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</si>
  <si>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</si>
  <si>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</si>
  <si>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</si>
  <si>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</si>
  <si>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</si>
  <si>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</si>
  <si>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</si>
  <si>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</si>
  <si>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</si>
  <si>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</si>
  <si>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</si>
  <si>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</si>
  <si>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</si>
  <si>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</si>
  <si>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</si>
  <si>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</si>
  <si>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</si>
  <si>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</si>
  <si>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</si>
  <si>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</si>
  <si>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</si>
  <si>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</si>
  <si>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</si>
  <si>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</si>
  <si>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</si>
  <si>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</si>
  <si>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</si>
  <si>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</si>
  <si>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</si>
  <si>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</si>
  <si>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</si>
  <si>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</si>
  <si>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</si>
  <si>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</si>
  <si>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</si>
  <si>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</si>
  <si>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</si>
  <si>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</si>
  <si>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</si>
  <si>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</si>
  <si>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</si>
  <si>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</si>
  <si>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</si>
  <si>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</si>
  <si>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</si>
  <si>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</si>
  <si>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</si>
  <si>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</si>
  <si>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</si>
  <si>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</si>
  <si>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</si>
  <si>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</si>
  <si>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</si>
  <si>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</si>
  <si>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</si>
  <si>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</si>
  <si>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</si>
  <si>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</si>
  <si>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</si>
  <si>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</si>
  <si>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</si>
  <si>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</si>
  <si>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</si>
  <si>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</si>
  <si>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</si>
  <si>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</si>
  <si>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</si>
  <si>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</si>
  <si>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</si>
  <si>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</si>
  <si>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</si>
  <si>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</si>
  <si>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</si>
  <si>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</si>
  <si>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</si>
  <si>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</si>
  <si>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</si>
  <si>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</si>
  <si>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</si>
  <si>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</si>
  <si>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</si>
  <si>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</si>
  <si>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</si>
  <si>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</si>
  <si>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</si>
  <si>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</si>
  <si>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</si>
  <si>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</si>
  <si>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</si>
  <si>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</si>
  <si>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</si>
  <si>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</si>
  <si>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</si>
  <si>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</si>
  <si>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</si>
  <si>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</si>
  <si>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</si>
  <si>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</si>
  <si>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</si>
  <si>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</si>
  <si>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</si>
  <si>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</si>
  <si>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</si>
  <si>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</si>
  <si>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</si>
  <si>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</si>
  <si>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</si>
  <si>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</si>
  <si>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</si>
  <si>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</si>
  <si>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</si>
  <si>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</si>
  <si>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</si>
  <si>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</si>
  <si>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</si>
  <si>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</si>
  <si>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</si>
  <si>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</si>
  <si>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</si>
  <si>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</si>
  <si>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</si>
  <si>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</si>
  <si>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</si>
  <si>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</si>
  <si>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</si>
  <si>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</si>
  <si>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</si>
  <si>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</si>
  <si>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</si>
  <si>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</si>
  <si>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</si>
  <si>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</si>
  <si>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</si>
  <si>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</si>
  <si>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</si>
  <si>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</si>
  <si>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</si>
  <si>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</si>
  <si>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</si>
  <si>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</si>
  <si>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</si>
  <si>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</si>
  <si>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</si>
  <si>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</si>
  <si>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</si>
  <si>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</si>
  <si>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</si>
  <si>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</si>
  <si>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</si>
  <si>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</si>
  <si>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</si>
  <si>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</si>
  <si>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</si>
  <si>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</si>
  <si>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</si>
  <si>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</si>
  <si>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</si>
  <si>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</si>
  <si>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</si>
  <si>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</si>
  <si>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</si>
  <si>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</si>
  <si>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</si>
  <si>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</si>
  <si>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</si>
  <si>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</si>
  <si>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</si>
  <si>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</si>
  <si>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</si>
  <si>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</si>
  <si>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</si>
  <si>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</si>
  <si>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</si>
  <si>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</si>
  <si>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</si>
  <si>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</si>
  <si>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</si>
  <si>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</si>
  <si>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</si>
  <si>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</si>
  <si>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</si>
  <si>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</si>
  <si>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</si>
  <si>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</si>
  <si>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</si>
  <si>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</si>
  <si>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</si>
  <si>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</si>
  <si>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</si>
  <si>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</si>
  <si>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</si>
  <si>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</si>
  <si>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</si>
  <si>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</si>
  <si>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</si>
  <si>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</si>
  <si>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</si>
  <si>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</si>
  <si>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</si>
  <si>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</si>
  <si>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</si>
  <si>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</si>
  <si>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</si>
  <si>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</si>
  <si>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</si>
  <si>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</si>
  <si>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</si>
  <si>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</si>
  <si>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</si>
  <si>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</si>
  <si>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</si>
  <si>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</si>
  <si>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</si>
  <si>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</si>
  <si>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</si>
  <si>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</si>
  <si>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</si>
  <si>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</si>
  <si>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</si>
  <si>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</si>
  <si>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</si>
  <si>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</si>
  <si>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</si>
  <si>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</si>
  <si>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</si>
  <si>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</si>
  <si>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</si>
  <si>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</si>
  <si>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</si>
  <si>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</si>
  <si>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</si>
  <si>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</si>
  <si>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</si>
  <si>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</si>
  <si>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</si>
  <si>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</si>
  <si>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</si>
  <si>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</si>
  <si>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</si>
  <si>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</si>
  <si>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</si>
  <si>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</si>
  <si>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</si>
  <si>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</si>
  <si>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</si>
  <si>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</si>
  <si>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</si>
  <si>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</si>
  <si>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</si>
  <si>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</si>
  <si>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</si>
  <si>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</si>
  <si>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</si>
  <si>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</si>
  <si>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</si>
  <si>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</si>
  <si>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</si>
  <si>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</si>
  <si>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</si>
  <si>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</si>
  <si>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</si>
  <si>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</si>
  <si>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</si>
  <si>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</si>
  <si>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</si>
  <si>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</si>
  <si>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</si>
  <si>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</si>
  <si>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</si>
  <si>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</si>
  <si>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</si>
  <si>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</si>
  <si>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</si>
  <si>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</si>
  <si>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</si>
  <si>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</si>
  <si>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</si>
  <si>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</si>
  <si>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</si>
  <si>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</si>
  <si>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</si>
  <si>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</si>
  <si>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</si>
  <si>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</si>
  <si>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</si>
  <si>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</si>
  <si>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</si>
  <si>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</si>
  <si>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</si>
  <si>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</si>
  <si>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</si>
  <si>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</si>
  <si>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</si>
  <si>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</si>
  <si>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</si>
  <si>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</si>
  <si>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</si>
  <si>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</si>
  <si>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</si>
  <si>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</si>
  <si>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</si>
  <si>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</si>
  <si>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</si>
  <si>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</si>
  <si>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</si>
  <si>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</si>
  <si>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</si>
  <si>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</si>
  <si>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</si>
  <si>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</si>
  <si>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</si>
  <si>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</si>
  <si>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</si>
  <si>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</si>
  <si>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</si>
  <si>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</si>
  <si>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</si>
  <si>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</si>
  <si>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</si>
  <si>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</si>
  <si>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</si>
  <si>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</si>
  <si>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</si>
  <si>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</si>
  <si>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</si>
  <si>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</si>
  <si>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</si>
  <si>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</si>
  <si>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</si>
  <si>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</si>
  <si>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</si>
  <si>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</si>
  <si>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</si>
  <si>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</si>
  <si>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</si>
  <si>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</si>
  <si>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</si>
  <si>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</si>
  <si>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</si>
  <si>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</si>
  <si>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</si>
  <si>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</si>
  <si>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</si>
  <si>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</si>
  <si>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</si>
  <si>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</si>
  <si>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</si>
  <si>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</si>
  <si>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</si>
  <si>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</si>
  <si>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</si>
  <si>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</si>
  <si>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</si>
  <si>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</si>
  <si>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</si>
  <si>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</si>
  <si>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</si>
  <si>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</si>
  <si>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</si>
  <si>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</si>
  <si>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</si>
  <si>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</si>
  <si>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</si>
  <si>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</si>
  <si>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</si>
  <si>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</si>
  <si>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</si>
  <si>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</si>
  <si>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</si>
  <si>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</si>
  <si>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</si>
  <si>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</si>
  <si>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</si>
  <si>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</si>
  <si>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</si>
  <si>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</si>
  <si>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</si>
  <si>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</si>
  <si>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</si>
  <si>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</si>
  <si>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</si>
  <si>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</si>
  <si>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</si>
  <si>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</si>
  <si>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</si>
  <si>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</si>
  <si>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</si>
  <si>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</si>
  <si>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</si>
  <si>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</si>
  <si>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</si>
  <si>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</si>
  <si>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</si>
  <si>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</si>
  <si>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</si>
  <si>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</si>
  <si>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</si>
  <si>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</si>
  <si>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</si>
  <si>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</si>
  <si>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</si>
  <si>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</si>
  <si>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</si>
  <si>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</si>
  <si>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</si>
  <si>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</si>
  <si>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</si>
  <si>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</si>
  <si>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</si>
  <si>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</si>
  <si>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</si>
  <si>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</si>
  <si>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</si>
  <si>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</si>
  <si>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</si>
  <si>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</si>
  <si>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</si>
  <si>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</si>
  <si>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</si>
  <si>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</si>
  <si>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</si>
  <si>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</si>
  <si>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</si>
  <si>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</si>
  <si>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</si>
  <si>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</si>
  <si>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</si>
  <si>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</si>
  <si>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</si>
  <si>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</si>
  <si>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</si>
  <si>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</si>
  <si>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</si>
  <si>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</si>
  <si>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</si>
  <si>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</si>
  <si>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</si>
  <si>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</si>
  <si>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</si>
  <si>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</si>
  <si>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</si>
  <si>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</si>
  <si>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</si>
  <si>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</si>
  <si>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</si>
  <si>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</si>
  <si>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</si>
  <si>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</si>
  <si>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</si>
  <si>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</si>
  <si>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</si>
  <si>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</si>
  <si>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</si>
  <si>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</si>
  <si>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</si>
  <si>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</si>
  <si>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</si>
  <si>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</si>
  <si>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</si>
  <si>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</si>
  <si>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</si>
  <si>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</si>
  <si>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</si>
  <si>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</si>
  <si>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</si>
  <si>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</si>
  <si>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</si>
  <si>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</si>
  <si>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</si>
  <si>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</si>
  <si>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</si>
  <si>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</si>
  <si>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</si>
  <si>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</si>
  <si>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</si>
  <si>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</si>
  <si>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</si>
  <si>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</si>
  <si>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</si>
  <si>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</si>
  <si>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</si>
  <si>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</si>
  <si>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</si>
  <si>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</si>
  <si>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</si>
  <si>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</si>
  <si>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</si>
  <si>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</si>
  <si>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</si>
  <si>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</si>
  <si>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</si>
  <si>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</si>
  <si>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</si>
  <si>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</si>
  <si>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</si>
  <si>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</si>
  <si>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</si>
  <si>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</si>
  <si>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</si>
  <si>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</si>
  <si>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</si>
  <si>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</si>
  <si>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</si>
  <si>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</si>
  <si>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</si>
  <si>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</si>
  <si>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</si>
  <si>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</si>
  <si>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</si>
  <si>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</si>
  <si>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</si>
  <si>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</si>
  <si>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</si>
  <si>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</si>
  <si>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</si>
  <si>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</si>
  <si>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</si>
  <si>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</si>
  <si>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</si>
  <si>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</si>
  <si>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</si>
  <si>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</si>
  <si>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</si>
  <si>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</si>
  <si>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</si>
  <si>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</si>
  <si>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</si>
  <si>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</si>
  <si>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</si>
  <si>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</si>
  <si>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</si>
  <si>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</si>
  <si>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</si>
  <si>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</si>
  <si>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</si>
  <si>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</si>
  <si>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</si>
  <si>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</si>
  <si>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</si>
  <si>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</si>
  <si>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</si>
  <si>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</si>
  <si>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</si>
  <si>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</si>
  <si>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</si>
  <si>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</si>
  <si>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</si>
  <si>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</si>
  <si>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</si>
  <si>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</si>
  <si>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</si>
  <si>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</si>
  <si>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</si>
  <si>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</si>
  <si>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</si>
  <si>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</si>
  <si>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</si>
  <si>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</si>
  <si>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</si>
  <si>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</si>
  <si>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</si>
  <si>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</si>
  <si>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</si>
  <si>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</si>
  <si>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</si>
  <si>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</si>
  <si>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</si>
  <si>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</si>
  <si>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</si>
  <si>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</si>
  <si>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</si>
  <si>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</si>
  <si>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</si>
  <si>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</si>
  <si>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</si>
  <si>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</si>
  <si>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</si>
  <si>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</si>
  <si>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</si>
  <si>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</si>
  <si>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</si>
  <si>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</si>
  <si>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</si>
  <si>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</si>
  <si>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</si>
  <si>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</si>
  <si>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</si>
  <si>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</si>
  <si>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</si>
  <si>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</si>
  <si>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</si>
  <si>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</si>
  <si>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</si>
  <si>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</si>
  <si>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</si>
  <si>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</si>
  <si>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</si>
  <si>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</si>
  <si>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</si>
  <si>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</si>
  <si>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</si>
  <si>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</si>
  <si>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</si>
  <si>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</si>
  <si>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</si>
  <si>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</si>
  <si>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</si>
  <si>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</si>
  <si>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</si>
  <si>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</si>
  <si>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</si>
  <si>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</si>
  <si>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</si>
  <si>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</si>
  <si>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</si>
  <si>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</si>
  <si>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</si>
  <si>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</si>
  <si>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</si>
  <si>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</si>
  <si>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</si>
  <si>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</si>
  <si>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</si>
  <si>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</si>
  <si>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</si>
  <si>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</si>
  <si>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</si>
  <si>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</si>
  <si>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</si>
  <si>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</si>
  <si>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</si>
  <si>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</si>
  <si>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</si>
  <si>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</si>
  <si>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</si>
  <si>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</si>
  <si>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</si>
  <si>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</si>
  <si>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</si>
  <si>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</si>
  <si>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</si>
  <si>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</si>
  <si>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</si>
  <si>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</si>
  <si>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</si>
  <si>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</si>
  <si>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</si>
  <si>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</si>
  <si>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</si>
  <si>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</si>
  <si>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</si>
  <si>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</si>
  <si>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</si>
  <si>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</si>
  <si>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</si>
  <si>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</si>
  <si>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</si>
  <si>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</si>
  <si>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</si>
  <si>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</si>
  <si>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</si>
  <si>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</si>
  <si>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</si>
  <si>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</si>
  <si>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</si>
  <si>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</si>
  <si>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</si>
  <si>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</si>
  <si>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</si>
  <si>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</si>
  <si>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</si>
  <si>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</si>
  <si>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</si>
  <si>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</si>
  <si>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</si>
  <si>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</si>
  <si>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</si>
  <si>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</si>
  <si>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</si>
  <si>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</si>
  <si>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</si>
  <si>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</si>
  <si>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</si>
  <si>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</si>
  <si>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</si>
  <si>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</si>
  <si>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</si>
  <si>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</si>
  <si>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</si>
  <si>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</si>
  <si>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</si>
  <si>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</si>
  <si>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</si>
  <si>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</si>
  <si>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</si>
  <si>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</si>
  <si>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</si>
  <si>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</si>
  <si>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</si>
  <si>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</si>
  <si>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</si>
  <si>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</si>
  <si>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</si>
  <si>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</si>
  <si>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</si>
  <si>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</si>
  <si>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</si>
  <si>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</si>
  <si>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</si>
  <si>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</si>
  <si>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</si>
  <si>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</si>
  <si>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</si>
  <si>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</si>
  <si>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</si>
  <si>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</si>
  <si>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</si>
  <si>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</si>
  <si>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</si>
  <si>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</si>
  <si>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</si>
  <si>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</si>
  <si>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</si>
  <si>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</si>
  <si>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</si>
  <si>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</si>
  <si>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</si>
  <si>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</si>
  <si>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</si>
  <si>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</si>
  <si>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</si>
  <si>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</si>
  <si>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</si>
  <si>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</si>
  <si>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</si>
  <si>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</si>
  <si>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</si>
  <si>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</si>
  <si>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</si>
  <si>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</si>
  <si>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</si>
  <si>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</si>
  <si>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</si>
  <si>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</si>
  <si>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</si>
  <si>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</si>
  <si>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</si>
  <si>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</si>
  <si>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</si>
  <si>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</si>
  <si>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</si>
  <si>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</si>
  <si>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</si>
  <si>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</si>
  <si>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</si>
  <si>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</si>
  <si>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</si>
  <si>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</si>
  <si>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</si>
  <si>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</si>
  <si>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</si>
  <si>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</si>
  <si>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</si>
  <si>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</si>
  <si>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</si>
  <si>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</si>
  <si>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</si>
  <si>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</si>
  <si>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</si>
  <si>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</si>
  <si>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</si>
  <si>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</si>
  <si>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</si>
  <si>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</si>
  <si>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</si>
  <si>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</si>
  <si>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</si>
  <si>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</si>
  <si>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</si>
  <si>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</si>
  <si>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</si>
  <si>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</si>
  <si>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</si>
  <si>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</si>
  <si>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</si>
  <si>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</si>
  <si>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</si>
  <si>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</si>
  <si>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</si>
  <si>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</si>
  <si>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</si>
  <si>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</si>
  <si>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</si>
  <si>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</si>
  <si>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</si>
  <si>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</si>
  <si>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</si>
  <si>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</si>
  <si>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</si>
  <si>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</si>
  <si>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</si>
  <si>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</si>
  <si>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</si>
  <si>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</si>
  <si>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</si>
  <si>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</si>
  <si>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</si>
  <si>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</si>
  <si>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</si>
  <si>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</si>
  <si>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</si>
  <si>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</si>
  <si>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</si>
  <si>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</si>
  <si>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</si>
  <si>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</si>
  <si>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</si>
  <si>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</si>
  <si>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</si>
  <si>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</si>
  <si>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</si>
  <si>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</si>
  <si>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</si>
  <si>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</si>
  <si>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</si>
  <si>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</si>
  <si>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</si>
  <si>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</si>
  <si>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</si>
  <si>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</si>
  <si>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</si>
  <si>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</si>
  <si>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</si>
  <si>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</si>
  <si>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</si>
  <si>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</si>
  <si>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</si>
  <si>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</si>
  <si>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</si>
  <si>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</si>
  <si>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</si>
  <si>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</si>
  <si>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</si>
  <si>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</si>
  <si>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</si>
  <si>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</si>
  <si>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</si>
  <si>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</si>
  <si>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</si>
  <si>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</si>
  <si>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</si>
  <si>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</si>
  <si>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</si>
  <si>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</si>
  <si>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</si>
  <si>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</si>
  <si>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</si>
  <si>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</si>
  <si>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</si>
  <si>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</si>
  <si>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</si>
  <si>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</si>
  <si>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</si>
  <si>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</si>
  <si>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</si>
  <si>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</si>
  <si>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</si>
  <si>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</si>
  <si>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</si>
  <si>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</si>
  <si>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</si>
  <si>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</si>
  <si>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</si>
  <si>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</si>
  <si>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</si>
  <si>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</si>
  <si>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</si>
  <si>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</si>
  <si>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</si>
  <si>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</si>
  <si>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</si>
  <si>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</si>
  <si>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</si>
  <si>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</si>
  <si>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</si>
  <si>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</si>
  <si>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</si>
  <si>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</si>
  <si>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</si>
  <si>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</si>
  <si>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</si>
  <si>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</si>
  <si>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</si>
  <si>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</si>
  <si>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</si>
  <si>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</si>
  <si>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</si>
  <si>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</si>
  <si>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</si>
  <si>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</si>
  <si>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</si>
  <si>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</si>
  <si>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</si>
  <si>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</si>
  <si>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</si>
  <si>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</si>
  <si>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</si>
  <si>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</si>
  <si>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</si>
  <si>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</si>
  <si>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</si>
  <si>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</si>
  <si>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</si>
  <si>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</si>
  <si>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</si>
  <si>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</si>
  <si>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</si>
  <si>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</si>
  <si>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</si>
  <si>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</si>
  <si>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</si>
  <si>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</si>
  <si>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</si>
  <si>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</si>
  <si>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</si>
  <si>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</si>
  <si>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</si>
  <si>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</si>
  <si>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</si>
  <si>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</si>
  <si>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</si>
  <si>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</si>
  <si>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</si>
  <si>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</si>
  <si>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</si>
  <si>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</si>
  <si>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</si>
  <si>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</si>
  <si>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</si>
  <si>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</si>
  <si>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</si>
  <si>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</si>
  <si>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</si>
  <si>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</si>
  <si>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</si>
  <si>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</si>
  <si>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</si>
  <si>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</si>
  <si>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</si>
  <si>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</si>
  <si>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</si>
  <si>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</si>
  <si>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</si>
  <si>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</si>
  <si>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</si>
  <si>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</si>
  <si>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</si>
  <si>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</si>
  <si>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</si>
  <si>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</si>
  <si>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</si>
  <si>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</si>
  <si>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</si>
  <si>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</si>
  <si>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</si>
  <si>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</si>
  <si>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</si>
  <si>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</si>
  <si>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</si>
  <si>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</si>
  <si>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</si>
  <si>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</si>
  <si>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</si>
  <si>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</si>
  <si>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</si>
  <si>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</si>
  <si>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</si>
  <si>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</si>
  <si>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</si>
  <si>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</si>
  <si>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</si>
  <si>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</si>
  <si>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</si>
  <si>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</si>
  <si>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</si>
  <si>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</si>
  <si>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</si>
  <si>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</si>
  <si>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</si>
  <si>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</si>
  <si>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</si>
  <si>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</si>
  <si>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</si>
  <si>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</si>
  <si>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</si>
  <si>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</si>
  <si>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</si>
  <si>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</si>
  <si>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</si>
  <si>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</si>
  <si>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</si>
  <si>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</si>
  <si>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</si>
  <si>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</si>
  <si>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</si>
  <si>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</si>
  <si>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</si>
  <si>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</si>
  <si>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</si>
  <si>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</si>
  <si>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</si>
  <si>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</si>
  <si>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</si>
  <si>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</si>
  <si>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</si>
  <si>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</si>
  <si>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</si>
  <si>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</si>
  <si>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</si>
  <si>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</si>
  <si>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</si>
  <si>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</si>
  <si>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</si>
  <si>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</si>
  <si>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</si>
  <si>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</si>
  <si>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</si>
  <si>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</si>
  <si>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</si>
  <si>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</si>
  <si>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</si>
  <si>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</si>
  <si>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</si>
  <si>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</si>
  <si>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</si>
  <si>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</si>
  <si>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</si>
  <si>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</si>
  <si>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</si>
  <si>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</si>
  <si>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</si>
  <si>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</si>
  <si>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</si>
  <si>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</si>
  <si>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</si>
  <si>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</si>
  <si>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</si>
  <si>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</si>
  <si>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</si>
  <si>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</si>
  <si>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</si>
  <si>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</si>
  <si>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</si>
  <si>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</si>
  <si>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</si>
  <si>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</si>
  <si>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</si>
  <si>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</si>
  <si>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</si>
  <si>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</si>
  <si>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</si>
  <si>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</si>
  <si>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</si>
  <si>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</si>
  <si>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</si>
  <si>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</si>
  <si>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</si>
  <si>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</si>
  <si>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</si>
  <si>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</si>
  <si>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</si>
  <si>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</si>
  <si>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</si>
  <si>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</si>
  <si>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</si>
  <si>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</si>
  <si>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</si>
  <si>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</si>
  <si>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</si>
  <si>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</si>
  <si>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</si>
  <si>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</si>
  <si>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</si>
  <si>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</si>
  <si>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</si>
  <si>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</si>
  <si>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</si>
  <si>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</si>
  <si>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</si>
  <si>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</si>
  <si>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</si>
  <si>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</si>
  <si>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</si>
  <si>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</si>
  <si>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</si>
  <si>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</si>
  <si>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</si>
  <si>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</si>
  <si>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</si>
  <si>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</si>
  <si>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</si>
  <si>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</si>
  <si>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</si>
  <si>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</si>
  <si>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</si>
  <si>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</si>
  <si>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</si>
  <si>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</si>
  <si>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</si>
  <si>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</si>
  <si>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</si>
  <si>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</si>
  <si>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</si>
  <si>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</si>
  <si>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</si>
  <si>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</si>
  <si>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</si>
  <si>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</si>
  <si>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</si>
  <si>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</si>
  <si>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</si>
  <si>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</si>
  <si>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</si>
  <si>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</si>
  <si>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</si>
  <si>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</si>
  <si>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</si>
  <si>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</si>
  <si>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</si>
  <si>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</si>
  <si>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</si>
  <si>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</si>
  <si>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</si>
  <si>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</si>
  <si>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</si>
  <si>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</si>
  <si>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</si>
  <si>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</si>
  <si>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</si>
  <si>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</si>
  <si>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</si>
  <si>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</si>
  <si>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</si>
  <si>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</si>
  <si>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</si>
  <si>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</si>
  <si>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</si>
  <si>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</si>
  <si>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</si>
  <si>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</si>
  <si>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</si>
  <si>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</si>
  <si>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</si>
  <si>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</si>
  <si>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</si>
  <si>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</si>
  <si>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</si>
  <si>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</si>
  <si>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</si>
  <si>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</si>
  <si>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</si>
  <si>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</si>
  <si>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</si>
  <si>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</si>
  <si>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</si>
  <si>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</si>
  <si>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</si>
  <si>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</si>
  <si>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</si>
  <si>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</si>
  <si>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</si>
  <si>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</si>
  <si>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</si>
  <si>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</si>
  <si>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</si>
  <si>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</si>
  <si>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</si>
  <si>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</si>
  <si>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</si>
  <si>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</si>
  <si>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</si>
  <si>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</si>
  <si>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</si>
  <si>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</si>
  <si>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</si>
  <si>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</si>
  <si>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</si>
  <si>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</si>
  <si>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</si>
  <si>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</si>
  <si>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</si>
  <si>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</si>
  <si>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</si>
  <si>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</si>
  <si>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</si>
  <si>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</si>
  <si>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</si>
  <si>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</si>
  <si>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</si>
  <si>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</si>
  <si>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</si>
  <si>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</si>
  <si>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</si>
  <si>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</si>
  <si>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</si>
  <si>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</si>
  <si>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</si>
  <si>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</si>
  <si>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</si>
  <si>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</si>
  <si>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</si>
  <si>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</si>
  <si>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</si>
  <si>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</si>
  <si>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</si>
  <si>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</si>
  <si>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</si>
  <si>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</si>
  <si>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</si>
  <si>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</si>
  <si>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</si>
  <si>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</si>
  <si>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</si>
  <si>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</si>
  <si>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</si>
  <si>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</si>
  <si>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</si>
  <si>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</si>
  <si>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</si>
  <si>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</si>
  <si>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</si>
  <si>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</si>
  <si>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</si>
  <si>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</si>
  <si>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</si>
  <si>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</si>
  <si>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</si>
  <si>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</si>
  <si>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</si>
  <si>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</si>
  <si>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</si>
  <si>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</si>
  <si>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</si>
  <si>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</si>
  <si>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</si>
  <si>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</si>
  <si>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</si>
  <si>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</si>
  <si>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</si>
  <si>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</si>
  <si>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</si>
  <si>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</si>
  <si>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</si>
  <si>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</si>
  <si>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</si>
  <si>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</si>
  <si>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</si>
  <si>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</si>
  <si>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</si>
  <si>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</si>
  <si>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</si>
  <si>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</si>
  <si>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</si>
  <si>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</si>
  <si>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</si>
  <si>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</si>
  <si>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</si>
  <si>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</si>
  <si>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</si>
  <si>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</si>
  <si>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</si>
  <si>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</si>
  <si>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</si>
  <si>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</si>
  <si>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</si>
  <si>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</si>
  <si>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</si>
  <si>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</si>
  <si>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</si>
  <si>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</si>
  <si>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</si>
  <si>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</si>
  <si>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</si>
  <si>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</si>
  <si>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</si>
  <si>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</si>
  <si>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</si>
  <si>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</si>
  <si>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</si>
  <si>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</si>
  <si>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</si>
  <si>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</si>
  <si>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</si>
  <si>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</si>
  <si>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</si>
  <si>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</si>
  <si>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</si>
  <si>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</si>
  <si>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</si>
  <si>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</si>
  <si>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</si>
  <si>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</si>
  <si>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</si>
  <si>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</si>
  <si>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</si>
  <si>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</si>
  <si>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</si>
  <si>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</si>
  <si>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</si>
  <si>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</si>
  <si>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</si>
  <si>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</si>
  <si>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</si>
  <si>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</si>
  <si>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</si>
  <si>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</si>
  <si>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</si>
  <si>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</si>
  <si>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</si>
  <si>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</si>
  <si>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</si>
  <si>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</si>
  <si>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</si>
  <si>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</si>
  <si>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</si>
  <si>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</si>
  <si>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</si>
  <si>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</si>
  <si>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</si>
  <si>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</si>
  <si>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</si>
  <si>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</si>
  <si>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</si>
  <si>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</si>
  <si>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</si>
  <si>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</si>
  <si>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</si>
  <si>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</si>
  <si>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</si>
  <si>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</si>
  <si>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</si>
  <si>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</si>
  <si>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</si>
  <si>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</si>
  <si>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</si>
  <si>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</si>
  <si>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</si>
  <si>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</si>
  <si>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</si>
  <si>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</si>
  <si>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</si>
  <si>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</si>
  <si>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</si>
  <si>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</si>
  <si>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</si>
  <si>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</si>
  <si>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</si>
  <si>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</si>
  <si>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</si>
  <si>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</si>
  <si>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</si>
  <si>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</si>
  <si>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</si>
  <si>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</si>
  <si>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</si>
  <si>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</si>
  <si>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</si>
  <si>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</si>
  <si>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</si>
  <si>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</si>
  <si>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</si>
  <si>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</si>
  <si>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</si>
  <si>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</si>
  <si>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</si>
  <si>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</si>
  <si>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</si>
  <si>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</si>
  <si>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</si>
  <si>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</si>
  <si>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</si>
  <si>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</si>
  <si>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</si>
  <si>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</si>
  <si>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</si>
  <si>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</si>
  <si>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</si>
  <si>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</si>
  <si>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</si>
  <si>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</si>
  <si>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</si>
  <si>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</si>
  <si>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</si>
  <si>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</si>
  <si>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</si>
  <si>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</si>
  <si>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</si>
  <si>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</si>
  <si>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</si>
  <si>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</si>
  <si>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</si>
  <si>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</si>
  <si>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</si>
  <si>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</si>
  <si>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</si>
  <si>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</si>
  <si>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</si>
  <si>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</si>
  <si>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</si>
  <si>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</si>
  <si>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</si>
  <si>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</si>
  <si>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</si>
  <si>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</si>
  <si>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</si>
  <si>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</si>
  <si>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</si>
  <si>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</si>
  <si>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</si>
  <si>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</si>
  <si>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</si>
  <si>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</si>
  <si>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</si>
  <si>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</si>
  <si>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</si>
  <si>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</si>
  <si>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</si>
  <si>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</si>
  <si>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</si>
  <si>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</si>
  <si>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</si>
  <si>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</si>
  <si>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</si>
  <si>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</si>
  <si>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</si>
  <si>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</si>
  <si>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</si>
  <si>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</si>
  <si>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</si>
  <si>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</si>
  <si>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</si>
  <si>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</si>
  <si>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</si>
  <si>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</si>
  <si>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</si>
  <si>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</si>
  <si>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</si>
  <si>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</si>
  <si>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</si>
  <si>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</si>
  <si>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</si>
  <si>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</si>
  <si>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</si>
  <si>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</si>
  <si>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</si>
  <si>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</si>
  <si>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</si>
  <si>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</si>
  <si>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</si>
  <si>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</si>
  <si>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</si>
  <si>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</si>
  <si>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</si>
  <si>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</si>
  <si>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</si>
  <si>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</si>
  <si>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</si>
  <si>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</si>
  <si>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</si>
  <si>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</si>
  <si>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</si>
  <si>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</si>
  <si>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</si>
  <si>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</si>
  <si>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</si>
  <si>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</si>
  <si>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</si>
  <si>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</si>
  <si>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</si>
  <si>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</si>
  <si>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</si>
  <si>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</si>
  <si>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</si>
  <si>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</si>
  <si>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</si>
  <si>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</si>
  <si>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</si>
  <si>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</si>
  <si>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</si>
  <si>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</si>
  <si>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</si>
  <si>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</si>
  <si>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</si>
  <si>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</si>
  <si>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</si>
  <si>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</si>
  <si>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</si>
  <si>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</si>
  <si>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</si>
  <si>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</si>
  <si>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</si>
  <si>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</si>
  <si>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</si>
  <si>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</si>
  <si>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</si>
  <si>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</si>
  <si>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</si>
  <si>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</si>
  <si>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</si>
  <si>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</si>
  <si>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</si>
  <si>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</si>
  <si>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</si>
  <si>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</si>
  <si>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</si>
  <si>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</si>
  <si>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</si>
  <si>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</si>
  <si>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</si>
  <si>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</si>
  <si>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</si>
  <si>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</si>
  <si>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</si>
  <si>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</si>
  <si>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</si>
  <si>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</si>
  <si>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</si>
  <si>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</si>
  <si>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</si>
  <si>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</si>
  <si>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</si>
  <si>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</si>
  <si>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</si>
  <si>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</si>
  <si>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</si>
  <si>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</si>
  <si>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</si>
  <si>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</si>
  <si>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</si>
  <si>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</si>
  <si>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</si>
  <si>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</si>
  <si>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</si>
  <si>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</si>
  <si>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</si>
  <si>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</si>
  <si>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</si>
  <si>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</si>
  <si>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</si>
  <si>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</si>
  <si>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</si>
  <si>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</si>
  <si>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</si>
  <si>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</si>
  <si>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</si>
  <si>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</si>
  <si>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</si>
  <si>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</si>
  <si>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</si>
  <si>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</si>
  <si>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</si>
  <si>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</si>
  <si>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</si>
  <si>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</si>
  <si>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</si>
  <si>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</si>
  <si>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</si>
  <si>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</si>
  <si>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</si>
  <si>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</si>
  <si>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</si>
  <si>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</si>
  <si>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</si>
  <si>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</si>
  <si>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</si>
  <si>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</si>
  <si>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</si>
  <si>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</si>
  <si>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</si>
  <si>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</si>
  <si>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</si>
  <si>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</si>
  <si>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</si>
  <si>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</si>
  <si>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</si>
  <si>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</si>
  <si>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</si>
  <si>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</si>
  <si>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</si>
  <si>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</si>
  <si>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</si>
  <si>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</si>
  <si>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</si>
  <si>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</si>
  <si>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</si>
  <si>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</si>
  <si>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</si>
  <si>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</si>
  <si>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</si>
  <si>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</si>
  <si>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</si>
  <si>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</si>
  <si>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</si>
  <si>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</si>
  <si>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</si>
  <si>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</si>
  <si>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</si>
  <si>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</si>
  <si>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</si>
  <si>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</si>
  <si>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</si>
  <si>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</si>
  <si>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</si>
  <si>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</si>
  <si>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</si>
  <si>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</si>
  <si>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</si>
  <si>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</si>
  <si>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</si>
  <si>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</si>
  <si>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</si>
  <si>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</si>
  <si>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</si>
  <si>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</si>
  <si>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</si>
  <si>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</si>
  <si>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</si>
  <si>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</si>
  <si>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</si>
  <si>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</si>
  <si>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</si>
  <si>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</si>
  <si>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</si>
  <si>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</si>
  <si>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</si>
  <si>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</si>
  <si>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</si>
  <si>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</si>
  <si>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</si>
  <si>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</si>
  <si>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</si>
  <si>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</si>
  <si>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</si>
  <si>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</si>
  <si>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</si>
  <si>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</si>
  <si>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</si>
  <si>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</si>
  <si>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</si>
  <si>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</si>
  <si>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</si>
  <si>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</si>
  <si>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</si>
  <si>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</si>
  <si>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</si>
  <si>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</si>
  <si>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</si>
  <si>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</si>
  <si>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</si>
  <si>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</si>
  <si>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</si>
  <si>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</si>
  <si>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</si>
  <si>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</si>
  <si>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</si>
  <si>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</si>
  <si>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</si>
  <si>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</si>
  <si>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</si>
  <si>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</si>
  <si>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</si>
  <si>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</si>
  <si>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</si>
  <si>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</si>
  <si>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</si>
  <si>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</si>
  <si>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</si>
  <si>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</si>
  <si>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</si>
  <si>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</si>
  <si>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</si>
  <si>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</si>
  <si>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</si>
  <si>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</si>
  <si>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</si>
  <si>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</si>
  <si>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</si>
  <si>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</si>
  <si>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</si>
  <si>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</si>
  <si>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</si>
  <si>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</si>
  <si>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</si>
  <si>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</si>
  <si>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</si>
  <si>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</si>
  <si>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</si>
  <si>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</si>
  <si>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</si>
  <si>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</si>
  <si>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</si>
  <si>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</si>
  <si>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</si>
  <si>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</si>
  <si>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</si>
  <si>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</si>
  <si>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</si>
  <si>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</si>
  <si>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</si>
  <si>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</si>
  <si>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</si>
  <si>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</si>
  <si>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</si>
  <si>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</si>
  <si>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</si>
  <si>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</si>
  <si>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</si>
  <si>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</si>
  <si>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</si>
  <si>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</si>
  <si>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</si>
  <si>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</si>
  <si>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</si>
  <si>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</si>
  <si>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</si>
  <si>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</si>
  <si>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</si>
  <si>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</si>
  <si>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</si>
  <si>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</si>
  <si>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</si>
  <si>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</si>
  <si>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</si>
  <si>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</si>
  <si>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</si>
  <si>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</si>
  <si>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</si>
  <si>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</si>
  <si>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</si>
  <si>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</si>
  <si>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</si>
  <si>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</si>
  <si>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</si>
  <si>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</si>
  <si>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</si>
  <si>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</si>
  <si>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</si>
  <si>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</si>
  <si>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</si>
  <si>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</si>
  <si>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</si>
  <si>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</si>
  <si>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</si>
  <si>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</si>
  <si>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</si>
  <si>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</si>
  <si>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</si>
  <si>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</si>
  <si>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</si>
  <si>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</si>
  <si>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</si>
  <si>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</si>
  <si>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</si>
  <si>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</si>
  <si>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</si>
  <si>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</si>
  <si>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</si>
  <si>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</si>
  <si>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</si>
  <si>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</si>
  <si>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</si>
  <si>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</si>
  <si>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</si>
  <si>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</si>
  <si>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</si>
  <si>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</si>
  <si>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</si>
  <si>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</si>
  <si>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</si>
  <si>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</si>
  <si>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</si>
  <si>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</si>
  <si>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</si>
  <si>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</si>
  <si>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</si>
  <si>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</si>
  <si>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</si>
  <si>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</si>
  <si>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</si>
  <si>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</si>
  <si>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</si>
  <si>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</si>
  <si>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</si>
  <si>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</si>
  <si>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</si>
  <si>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</si>
  <si>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</si>
  <si>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</si>
  <si>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</si>
  <si>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</si>
  <si>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</si>
  <si>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</si>
  <si>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</si>
  <si>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</si>
  <si>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</si>
  <si>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</si>
  <si>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</si>
  <si>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</si>
  <si>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</si>
  <si>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</si>
  <si>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</si>
  <si>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</si>
  <si>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</si>
  <si>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</si>
  <si>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</si>
  <si>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</si>
  <si>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</si>
  <si>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</si>
  <si>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</si>
  <si>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</si>
  <si>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</si>
  <si>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</si>
  <si>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</si>
  <si>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</si>
  <si>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</si>
  <si>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</si>
  <si>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</si>
  <si>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</si>
  <si>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</si>
  <si>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</si>
  <si>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</si>
  <si>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</si>
  <si>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</si>
  <si>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</si>
  <si>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</si>
  <si>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</si>
  <si>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</si>
  <si>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</si>
  <si>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</si>
  <si>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</si>
  <si>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</si>
  <si>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</si>
  <si>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</si>
  <si>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</si>
  <si>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</si>
  <si>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</si>
  <si>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</si>
  <si>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</si>
  <si>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</si>
  <si>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</si>
  <si>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</si>
  <si>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</si>
  <si>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</si>
  <si>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</si>
  <si>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</si>
  <si>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</si>
  <si>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</si>
  <si>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</si>
  <si>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</si>
  <si>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</si>
  <si>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</si>
  <si>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</si>
  <si>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</si>
  <si>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</si>
  <si>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</si>
  <si>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</si>
  <si>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</si>
  <si>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</si>
  <si>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</si>
  <si>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</si>
  <si>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</si>
  <si>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</si>
  <si>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</si>
  <si>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</si>
  <si>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</si>
  <si>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</si>
  <si>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</si>
  <si>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</si>
  <si>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</si>
  <si>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</si>
  <si>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</si>
  <si>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</si>
  <si>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</si>
  <si>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</si>
  <si>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</si>
  <si>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</si>
  <si>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</si>
  <si>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</si>
  <si>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</si>
  <si>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</si>
  <si>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</si>
  <si>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</si>
  <si>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</si>
  <si>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</si>
  <si>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</si>
  <si>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</si>
  <si>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</si>
  <si>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</si>
  <si>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</si>
  <si>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</si>
  <si>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</si>
  <si>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</si>
  <si>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</si>
  <si>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</si>
  <si>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</si>
  <si>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</si>
  <si>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</si>
  <si>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</si>
  <si>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</si>
  <si>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</si>
  <si>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</si>
  <si>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</si>
  <si>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</si>
  <si>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</si>
  <si>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</si>
  <si>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</si>
  <si>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</si>
  <si>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</si>
  <si>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</si>
  <si>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</si>
  <si>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</si>
  <si>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</si>
  <si>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</si>
  <si>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</si>
  <si>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</si>
  <si>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</si>
  <si>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</si>
  <si>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</si>
  <si>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</si>
  <si>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</si>
  <si>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</si>
  <si>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</si>
  <si>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</si>
  <si>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</si>
  <si>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</si>
  <si>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</si>
  <si>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</si>
  <si>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</si>
  <si>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</si>
  <si>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</si>
  <si>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</si>
  <si>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</si>
  <si>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</si>
  <si>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</si>
  <si>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</si>
  <si>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</si>
  <si>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</si>
  <si>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</si>
  <si>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</si>
  <si>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</si>
  <si>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</si>
  <si>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</si>
  <si>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</si>
  <si>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</si>
  <si>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</si>
  <si>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</si>
  <si>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</si>
  <si>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</si>
  <si>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</si>
  <si>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</si>
  <si>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</si>
  <si>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</si>
  <si>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</si>
  <si>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</si>
  <si>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</si>
  <si>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</si>
  <si>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</si>
  <si>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</si>
  <si>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</si>
  <si>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</si>
  <si>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</si>
  <si>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</si>
  <si>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</si>
  <si>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</si>
  <si>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</si>
  <si>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</si>
  <si>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</si>
  <si>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</si>
  <si>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</si>
  <si>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</si>
  <si>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</si>
  <si>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</si>
  <si>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</si>
  <si>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</si>
  <si>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</si>
  <si>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</si>
  <si>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</si>
  <si>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</si>
  <si>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</si>
  <si>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</si>
  <si>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</si>
  <si>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</si>
  <si>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</si>
  <si>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</si>
  <si>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</si>
  <si>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</si>
  <si>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</si>
  <si>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</si>
  <si>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</si>
  <si>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</si>
  <si>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</si>
  <si>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</si>
  <si>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</si>
  <si>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</si>
  <si>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</si>
  <si>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</si>
  <si>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</si>
  <si>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</si>
  <si>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</si>
  <si>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</si>
  <si>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</si>
  <si>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</si>
  <si>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</si>
  <si>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</si>
  <si>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</si>
  <si>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</si>
  <si>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</si>
  <si>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</si>
  <si>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</si>
  <si>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</si>
  <si>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</si>
  <si>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</si>
  <si>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</si>
  <si>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</si>
  <si>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</si>
  <si>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</si>
  <si>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</si>
  <si>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</si>
  <si>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</si>
  <si>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</si>
  <si>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</si>
  <si>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</si>
  <si>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</si>
  <si>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</si>
  <si>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</si>
  <si>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</si>
  <si>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</si>
  <si>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</si>
  <si>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</si>
  <si>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</si>
  <si>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</si>
  <si>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</si>
  <si>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</si>
  <si>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</si>
  <si>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</si>
  <si>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</si>
  <si>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</si>
  <si>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</si>
  <si>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</si>
  <si>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</si>
  <si>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</si>
  <si>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</si>
  <si>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</si>
  <si>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</si>
  <si>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</si>
  <si>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</si>
  <si>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</si>
  <si>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</si>
  <si>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</si>
  <si>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</si>
  <si>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</si>
  <si>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</si>
  <si>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</si>
  <si>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</si>
  <si>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</si>
  <si>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</si>
  <si>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</si>
  <si>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</si>
  <si>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</si>
  <si>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</si>
  <si>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</si>
  <si>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</si>
  <si>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</si>
  <si>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</si>
  <si>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</si>
  <si>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</si>
  <si>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</si>
  <si>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</si>
  <si>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</si>
  <si>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</si>
  <si>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</si>
  <si>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</si>
  <si>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</si>
  <si>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</si>
  <si>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</si>
  <si>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</si>
  <si>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</si>
  <si>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</si>
  <si>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</si>
  <si>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</si>
  <si>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</si>
  <si>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</si>
  <si>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</si>
  <si>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</si>
  <si>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</si>
  <si>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</si>
  <si>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</si>
  <si>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</si>
  <si>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</si>
  <si>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</si>
  <si>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</si>
  <si>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</si>
  <si>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</si>
  <si>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</si>
  <si>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</si>
  <si>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</si>
  <si>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</si>
  <si>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</si>
  <si>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</si>
  <si>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</si>
  <si>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</si>
  <si>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</si>
  <si>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</si>
  <si>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</si>
  <si>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</si>
  <si>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</si>
  <si>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</si>
  <si>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</si>
  <si>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</si>
  <si>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</si>
  <si>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</si>
  <si>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</si>
  <si>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</si>
  <si>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</si>
  <si>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</si>
  <si>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</si>
  <si>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</si>
  <si>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</si>
  <si>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</si>
  <si>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</si>
  <si>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</si>
  <si>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</si>
  <si>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</si>
  <si>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</si>
  <si>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</si>
  <si>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</si>
  <si>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</si>
  <si>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</si>
  <si>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</si>
  <si>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</si>
  <si>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</si>
  <si>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</si>
  <si>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</si>
  <si>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</si>
  <si>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</si>
  <si>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</si>
  <si>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</si>
  <si>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</si>
  <si>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</si>
  <si>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</si>
  <si>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</si>
  <si>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</si>
  <si>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</si>
  <si>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</si>
  <si>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</si>
  <si>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</si>
  <si>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</si>
  <si>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</si>
  <si>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</si>
  <si>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</si>
  <si>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</si>
  <si>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</si>
  <si>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</si>
  <si>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</si>
  <si>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</si>
  <si>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</si>
  <si>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</si>
  <si>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</si>
  <si>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</si>
  <si>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</si>
  <si>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</si>
  <si>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</si>
  <si>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</si>
  <si>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</si>
  <si>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</si>
  <si>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</si>
  <si>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</si>
  <si>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</si>
  <si>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</si>
  <si>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</si>
  <si>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</si>
  <si>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</si>
  <si>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</si>
  <si>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</si>
  <si>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</si>
  <si>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</si>
  <si>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</si>
  <si>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</si>
  <si>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</si>
  <si>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</si>
  <si>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</si>
  <si>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</si>
  <si>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</si>
  <si>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</si>
  <si>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</si>
  <si>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</si>
  <si>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</si>
  <si>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</si>
  <si>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</si>
  <si>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</si>
  <si>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</si>
  <si>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</si>
  <si>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</si>
  <si>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</si>
  <si>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</si>
  <si>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</si>
  <si>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</si>
  <si>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</si>
  <si>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</si>
  <si>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</si>
  <si>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</si>
  <si>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</si>
  <si>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</si>
  <si>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</si>
  <si>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</si>
  <si>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</si>
  <si>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</si>
  <si>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</si>
  <si>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</si>
  <si>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</si>
  <si>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</si>
  <si>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</si>
  <si>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</si>
  <si>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</si>
  <si>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</si>
  <si>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</si>
  <si>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</si>
  <si>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</si>
  <si>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</si>
  <si>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</si>
  <si>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</si>
  <si>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</si>
  <si>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</si>
  <si>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</si>
  <si>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</si>
  <si>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</si>
  <si>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</si>
  <si>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</si>
  <si>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</si>
  <si>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</si>
  <si>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</si>
  <si>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</si>
  <si>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</si>
  <si>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</si>
  <si>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</si>
  <si>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</si>
  <si>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</si>
  <si>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</si>
  <si>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</si>
  <si>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</si>
  <si>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</si>
  <si>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</si>
  <si>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</si>
  <si>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</si>
  <si>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</si>
  <si>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</si>
  <si>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</si>
  <si>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</si>
  <si>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</si>
  <si>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</si>
  <si>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</si>
  <si>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</si>
  <si>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</si>
  <si>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</si>
  <si>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</si>
  <si>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</si>
  <si>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</si>
  <si>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</si>
  <si>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</si>
  <si>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</si>
  <si>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</si>
  <si>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</si>
  <si>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</si>
  <si>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</si>
  <si>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</si>
  <si>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</si>
  <si>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</si>
  <si>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</si>
  <si>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</si>
  <si>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</si>
  <si>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</si>
  <si>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</si>
  <si>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</si>
  <si>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</si>
  <si>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</si>
  <si>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</si>
  <si>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</si>
  <si>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</si>
  <si>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</si>
  <si>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</si>
  <si>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</si>
  <si>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</si>
  <si>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</si>
  <si>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</si>
  <si>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</si>
  <si>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</si>
  <si>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</si>
  <si>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</si>
  <si>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</si>
  <si>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</si>
  <si>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</si>
  <si>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</si>
  <si>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</si>
  <si>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</si>
  <si>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</si>
  <si>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</si>
  <si>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</si>
  <si>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</si>
  <si>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</si>
  <si>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</si>
  <si>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</si>
  <si>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</si>
  <si>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</si>
  <si>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</si>
  <si>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</si>
  <si>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</si>
  <si>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</si>
  <si>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</si>
  <si>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</si>
  <si>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</si>
  <si>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</si>
  <si>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</si>
  <si>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</si>
  <si>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</si>
  <si>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</si>
  <si>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</si>
  <si>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</si>
  <si>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</si>
  <si>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</si>
  <si>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</si>
  <si>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</si>
  <si>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</si>
  <si>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</si>
  <si>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</si>
  <si>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</si>
  <si>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</si>
  <si>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</si>
  <si>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</si>
  <si>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</si>
  <si>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</si>
  <si>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</si>
  <si>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</si>
  <si>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</si>
  <si>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</si>
  <si>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</si>
  <si>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</si>
  <si>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</si>
  <si>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</si>
  <si>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</si>
  <si>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</si>
  <si>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</si>
  <si>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</si>
  <si>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</si>
  <si>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</si>
  <si>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</si>
  <si>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</si>
  <si>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</si>
  <si>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</si>
  <si>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</si>
  <si>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</si>
  <si>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</si>
  <si>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</si>
  <si>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</si>
  <si>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</si>
  <si>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</si>
  <si>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</si>
  <si>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</si>
  <si>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</si>
  <si>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</si>
  <si>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</si>
  <si>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</si>
  <si>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</si>
  <si>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</si>
  <si>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</si>
  <si>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</si>
  <si>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</si>
  <si>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</si>
  <si>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</si>
  <si>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</si>
  <si>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</si>
  <si>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</si>
  <si>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</si>
  <si>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</si>
  <si>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</si>
  <si>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</si>
  <si>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</si>
  <si>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</si>
  <si>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</si>
  <si>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</si>
  <si>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</si>
  <si>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</si>
  <si>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</si>
  <si>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</si>
  <si>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</si>
  <si>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</si>
  <si>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</si>
  <si>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</si>
  <si>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</si>
  <si>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</si>
  <si>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</si>
  <si>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</si>
  <si>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</si>
  <si>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</si>
  <si>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</si>
  <si>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</si>
  <si>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</si>
  <si>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</si>
  <si>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</si>
  <si>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</si>
  <si>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</si>
  <si>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</si>
  <si>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</si>
  <si>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</si>
  <si>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</si>
  <si>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</si>
  <si>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</si>
  <si>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</si>
  <si>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</si>
  <si>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</si>
  <si>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</si>
  <si>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</si>
  <si>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</si>
  <si>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</si>
  <si>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</si>
  <si>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</si>
  <si>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</si>
  <si>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</si>
  <si>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</si>
  <si>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</si>
  <si>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</si>
  <si>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</si>
  <si>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</si>
  <si>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</si>
  <si>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</si>
  <si>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</si>
  <si>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</si>
  <si>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</si>
  <si>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</si>
  <si>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</si>
  <si>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</si>
  <si>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</si>
  <si>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</si>
  <si>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</si>
  <si>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</si>
  <si>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</si>
  <si>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</si>
  <si>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</si>
  <si>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</si>
  <si>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</si>
  <si>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</si>
  <si>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</si>
  <si>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</si>
  <si>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</si>
  <si>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</si>
  <si>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</si>
  <si>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</si>
  <si>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</si>
  <si>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</si>
  <si>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</si>
  <si>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</si>
  <si>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</si>
  <si>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</si>
  <si>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</si>
  <si>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</si>
  <si>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</si>
  <si>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</si>
  <si>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</si>
  <si>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</si>
  <si>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</si>
  <si>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</si>
  <si>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</si>
  <si>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</si>
  <si>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</si>
  <si>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</si>
  <si>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</si>
  <si>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</si>
  <si>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</si>
  <si>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</si>
  <si>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</si>
  <si>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</si>
  <si>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</si>
  <si>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</si>
  <si>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</si>
  <si>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</si>
  <si>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</si>
  <si>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</si>
  <si>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</si>
  <si>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</si>
  <si>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</si>
  <si>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</si>
  <si>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</si>
  <si>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</si>
  <si>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</si>
  <si>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</si>
  <si>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</si>
  <si>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</si>
  <si>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</si>
  <si>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</si>
  <si>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</si>
  <si>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</si>
  <si>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</si>
  <si>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</si>
  <si>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</si>
  <si>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</si>
  <si>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</si>
  <si>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</si>
  <si>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</si>
  <si>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</si>
  <si>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</si>
  <si>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</si>
  <si>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</si>
  <si>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</si>
  <si>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</si>
  <si>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</si>
  <si>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</si>
  <si>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</si>
  <si>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</si>
  <si>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</si>
  <si>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</si>
  <si>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</si>
  <si>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</si>
  <si>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</si>
  <si>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</si>
  <si>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</si>
  <si>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</si>
  <si>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</si>
  <si>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</si>
  <si>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</si>
  <si>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</si>
  <si>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</si>
  <si>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</si>
  <si>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</si>
  <si>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</si>
  <si>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</si>
  <si>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</si>
  <si>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</si>
  <si>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</si>
  <si>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</si>
  <si>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</si>
  <si>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</si>
  <si>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</si>
  <si>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</si>
  <si>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</si>
  <si>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</si>
  <si>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</si>
  <si>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</si>
  <si>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</si>
  <si>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</si>
  <si>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</si>
  <si>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</si>
  <si>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</si>
  <si>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</si>
  <si>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</si>
  <si>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</si>
  <si>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</si>
  <si>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</si>
  <si>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</si>
  <si>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</si>
  <si>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</si>
  <si>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</si>
  <si>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</si>
  <si>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</si>
  <si>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</si>
  <si>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</si>
  <si>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</si>
  <si>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</si>
  <si>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</si>
  <si>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</si>
  <si>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</si>
  <si>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</si>
  <si>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</si>
  <si>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</si>
  <si>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</si>
  <si>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</si>
  <si>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</si>
  <si>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</si>
  <si>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</si>
  <si>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</si>
  <si>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</si>
  <si>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</si>
  <si>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</si>
  <si>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</si>
  <si>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</si>
  <si>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</si>
  <si>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</si>
  <si>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</si>
  <si>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</si>
  <si>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</si>
  <si>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</si>
  <si>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</si>
  <si>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</si>
  <si>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</si>
  <si>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</si>
  <si>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</si>
  <si>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</si>
  <si>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</si>
  <si>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</si>
  <si>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</si>
  <si>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</si>
  <si>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</si>
  <si>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</si>
  <si>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</si>
  <si>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</si>
  <si>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</si>
  <si>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</si>
  <si>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</si>
  <si>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</si>
  <si>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</si>
  <si>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</si>
  <si>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</si>
  <si>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</si>
  <si>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</si>
  <si>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</si>
  <si>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</si>
  <si>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</si>
  <si>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</si>
  <si>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</si>
  <si>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</si>
  <si>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</si>
  <si>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</si>
  <si>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</si>
  <si>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</si>
  <si>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</si>
  <si>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</si>
  <si>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</si>
  <si>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</si>
  <si>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</si>
  <si>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</si>
  <si>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</si>
  <si>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</si>
  <si>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</si>
  <si>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</si>
  <si>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</si>
  <si>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</si>
  <si>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</si>
  <si>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</si>
  <si>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</si>
  <si>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</si>
  <si>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</si>
  <si>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</si>
  <si>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</si>
  <si>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</si>
  <si>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</si>
  <si>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</si>
  <si>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</si>
  <si>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</si>
  <si>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</si>
  <si>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</si>
  <si>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</si>
  <si>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</si>
  <si>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</si>
  <si>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</si>
  <si>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</si>
  <si>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</si>
  <si>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</si>
  <si>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</si>
  <si>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</si>
  <si>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</si>
  <si>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</si>
  <si>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</si>
  <si>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</si>
  <si>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</si>
  <si>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</si>
  <si>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</si>
  <si>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</si>
  <si>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</si>
  <si>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</si>
  <si>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</si>
  <si>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</si>
  <si>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</si>
  <si>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</si>
  <si>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</si>
  <si>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</si>
  <si>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</si>
  <si>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</si>
  <si>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</si>
  <si>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</si>
  <si>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</si>
  <si>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</si>
  <si>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</si>
  <si>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</si>
  <si>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</si>
  <si>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</si>
  <si>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</si>
  <si>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</si>
  <si>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</si>
  <si>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</si>
  <si>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</si>
  <si>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</si>
  <si>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</si>
  <si>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</si>
  <si>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</si>
  <si>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</si>
  <si>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</si>
  <si>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</si>
  <si>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</si>
  <si>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</si>
  <si>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</si>
  <si>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</si>
  <si>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</si>
  <si>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</si>
  <si>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</si>
  <si>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</si>
  <si>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</si>
  <si>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</si>
  <si>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</si>
  <si>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</si>
  <si>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</si>
  <si>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</si>
  <si>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</si>
  <si>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</si>
  <si>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</si>
  <si>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</si>
  <si>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</si>
  <si>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</si>
  <si>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</si>
  <si>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</si>
  <si>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</si>
  <si>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</si>
  <si>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</si>
  <si>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</si>
  <si>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</si>
  <si>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</si>
  <si>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</si>
  <si>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</si>
  <si>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</si>
  <si>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</si>
  <si>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</si>
  <si>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</si>
  <si>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</si>
  <si>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</si>
  <si>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</si>
  <si>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</si>
  <si>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</si>
  <si>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</si>
  <si>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</si>
  <si>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</si>
  <si>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</si>
  <si>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</si>
  <si>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</si>
  <si>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</si>
  <si>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</si>
  <si>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</si>
  <si>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</si>
  <si>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</si>
  <si>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</si>
  <si>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</si>
  <si>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</si>
  <si>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</si>
  <si>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</si>
  <si>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</si>
  <si>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</si>
  <si>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</si>
  <si>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</si>
  <si>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</si>
  <si>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</si>
  <si>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</si>
  <si>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</si>
  <si>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</si>
  <si>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</si>
  <si>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</si>
  <si>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</si>
  <si>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</si>
  <si>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</si>
  <si>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</si>
  <si>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</si>
  <si>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</si>
  <si>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</si>
  <si>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</si>
  <si>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</si>
  <si>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</si>
  <si>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</si>
  <si>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</si>
  <si>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</si>
  <si>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</si>
  <si>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</si>
  <si>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</si>
  <si>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</si>
  <si>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</si>
  <si>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</si>
  <si>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</si>
  <si>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</si>
  <si>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</si>
  <si>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</si>
  <si>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</si>
  <si>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</si>
  <si>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</si>
  <si>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</si>
  <si>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</si>
  <si>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</si>
  <si>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</si>
  <si>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</si>
  <si>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</si>
  <si>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</si>
  <si>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</si>
  <si>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</si>
  <si>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</si>
  <si>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</si>
  <si>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</si>
  <si>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</si>
  <si>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</si>
  <si>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</si>
  <si>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</si>
  <si>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</si>
  <si>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</si>
  <si>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</si>
  <si>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</si>
  <si>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</si>
  <si>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</si>
  <si>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</si>
  <si>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</si>
  <si>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</si>
  <si>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</si>
  <si>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</si>
  <si>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</si>
  <si>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</si>
  <si>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</si>
  <si>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</si>
  <si>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</si>
  <si>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</si>
  <si>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</si>
  <si>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</si>
  <si>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</si>
  <si>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</si>
  <si>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</si>
  <si>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</si>
  <si>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</si>
  <si>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</si>
  <si>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</si>
  <si>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</si>
  <si>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</si>
  <si>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</si>
  <si>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</si>
  <si>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</si>
  <si>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</si>
  <si>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</si>
  <si>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</si>
  <si>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</si>
  <si>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</si>
  <si>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</si>
  <si>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</si>
  <si>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</si>
  <si>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</si>
  <si>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</si>
  <si>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</si>
  <si>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</si>
  <si>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</si>
  <si>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</si>
  <si>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</si>
  <si>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</si>
  <si>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</si>
  <si>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</si>
  <si>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</si>
  <si>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</si>
  <si>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</si>
  <si>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</si>
  <si>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</si>
  <si>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</si>
  <si>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</si>
  <si>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</si>
  <si>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</si>
  <si>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</si>
  <si>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</si>
  <si>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</si>
  <si>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</si>
  <si>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</si>
  <si>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</si>
  <si>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</si>
  <si>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</si>
  <si>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</si>
  <si>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</si>
  <si>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</si>
  <si>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</si>
  <si>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</si>
  <si>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</si>
  <si>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</si>
  <si>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</si>
  <si>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</si>
  <si>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</si>
  <si>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</si>
  <si>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</si>
  <si>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</si>
  <si>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</si>
  <si>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</si>
  <si>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</si>
  <si>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</si>
  <si>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</si>
  <si>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</si>
  <si>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</si>
  <si>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</si>
  <si>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</si>
  <si>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</si>
  <si>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</si>
  <si>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</si>
  <si>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</si>
  <si>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</si>
  <si>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</si>
  <si>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</si>
  <si>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</si>
  <si>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</si>
  <si>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</si>
  <si>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</si>
  <si>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</si>
  <si>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</si>
  <si>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</si>
  <si>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</si>
  <si>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</si>
  <si>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</si>
  <si>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</si>
  <si>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</si>
  <si>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</si>
  <si>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</si>
  <si>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</si>
  <si>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</si>
  <si>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</si>
  <si>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</si>
  <si>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</si>
  <si>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</si>
  <si>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</si>
  <si>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</si>
  <si>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</si>
  <si>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</si>
  <si>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</si>
  <si>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</si>
  <si>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</si>
  <si>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</si>
  <si>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</si>
  <si>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</si>
  <si>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</si>
  <si>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</si>
  <si>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</si>
  <si>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</si>
  <si>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</si>
  <si>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</si>
  <si>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</si>
  <si>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</si>
  <si>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</si>
  <si>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</si>
  <si>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</si>
  <si>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</si>
  <si>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</si>
  <si>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</si>
  <si>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</si>
  <si>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</si>
  <si>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</si>
  <si>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</si>
  <si>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</si>
  <si>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</si>
  <si>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</si>
  <si>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</si>
  <si>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</si>
  <si>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</si>
  <si>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</si>
  <si>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</si>
  <si>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</si>
  <si>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</si>
  <si>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</si>
  <si>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</si>
  <si>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</si>
  <si>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</si>
  <si>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</si>
  <si>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</si>
  <si>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</si>
  <si>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</si>
  <si>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</si>
  <si>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</si>
  <si>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</si>
  <si>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</si>
  <si>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</si>
  <si>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</si>
  <si>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</si>
  <si>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</si>
  <si>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</si>
  <si>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</si>
  <si>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</si>
  <si>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</si>
  <si>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</si>
  <si>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</si>
  <si>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</si>
  <si>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</si>
  <si>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</si>
  <si>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</si>
  <si>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</si>
  <si>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</si>
  <si>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</si>
  <si>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</si>
  <si>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</si>
  <si>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</si>
  <si>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</si>
  <si>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</si>
  <si>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</si>
  <si>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</si>
  <si>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</si>
  <si>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</si>
  <si>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</si>
  <si>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</si>
  <si>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</si>
  <si>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</si>
  <si>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</si>
  <si>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</si>
  <si>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</si>
  <si>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</si>
  <si>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</si>
  <si>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</si>
  <si>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</si>
  <si>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</si>
  <si>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</si>
  <si>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</si>
  <si>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</si>
  <si>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</si>
  <si>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</si>
  <si>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</si>
  <si>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</si>
  <si>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</si>
  <si>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</si>
  <si>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</si>
  <si>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</si>
  <si>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</si>
  <si>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</si>
  <si>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</si>
  <si>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</si>
  <si>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</si>
  <si>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</si>
  <si>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</si>
  <si>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</si>
  <si>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</si>
  <si>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</si>
  <si>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</si>
  <si>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</si>
  <si>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</si>
  <si>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</si>
  <si>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</si>
  <si>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</si>
  <si>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</si>
  <si>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</si>
  <si>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</si>
  <si>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</si>
  <si>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</si>
  <si>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</si>
  <si>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</si>
  <si>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</si>
  <si>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</si>
  <si>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</si>
  <si>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</si>
  <si>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</si>
  <si>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</si>
  <si>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</si>
  <si>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</si>
  <si>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</si>
  <si>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</si>
  <si>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</si>
  <si>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</si>
  <si>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</si>
  <si>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</si>
  <si>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</si>
  <si>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</si>
  <si>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</si>
  <si>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</si>
  <si>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</si>
  <si>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</si>
  <si>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</si>
  <si>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</si>
  <si>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</si>
  <si>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</si>
  <si>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</si>
  <si>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</si>
  <si>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</si>
  <si>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</si>
  <si>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</si>
  <si>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</si>
  <si>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</si>
  <si>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</si>
  <si>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</si>
  <si>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</si>
  <si>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</si>
  <si>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</si>
  <si>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</si>
  <si>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</si>
  <si>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</si>
  <si>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</si>
  <si>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</si>
  <si>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</si>
  <si>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</si>
  <si>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</si>
  <si>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</si>
  <si>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</si>
  <si>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</si>
  <si>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</si>
  <si>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</si>
  <si>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</si>
  <si>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</si>
  <si>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</si>
  <si>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</si>
  <si>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</si>
  <si>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</si>
  <si>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</si>
  <si>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</si>
  <si>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</si>
  <si>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</si>
  <si>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</si>
  <si>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</si>
  <si>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</si>
  <si>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</si>
  <si>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</si>
  <si>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</si>
  <si>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</si>
  <si>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</si>
  <si>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</si>
  <si>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</si>
  <si>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</si>
  <si>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</si>
  <si>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</si>
  <si>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</si>
  <si>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</si>
  <si>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</si>
  <si>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</si>
  <si>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</si>
  <si>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</si>
  <si>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</si>
  <si>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</si>
  <si>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</si>
  <si>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</si>
  <si>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</si>
  <si>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</si>
  <si>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</si>
  <si>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</si>
  <si>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</si>
  <si>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</si>
  <si>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</si>
  <si>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</si>
  <si>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</si>
  <si>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</si>
  <si>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</si>
  <si>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</si>
  <si>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</si>
  <si>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</si>
  <si>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</si>
  <si>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</si>
  <si>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</si>
  <si>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</si>
  <si>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</si>
  <si>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</si>
  <si>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</si>
  <si>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</si>
  <si>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</si>
  <si>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</si>
  <si>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</si>
  <si>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</si>
  <si>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</si>
  <si>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</si>
  <si>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</si>
  <si>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</si>
  <si>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</si>
  <si>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</si>
  <si>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</si>
  <si>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</si>
  <si>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</si>
  <si>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</si>
  <si>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</si>
  <si>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</si>
  <si>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</si>
  <si>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</si>
  <si>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</si>
  <si>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</si>
  <si>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</si>
  <si>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</si>
  <si>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</si>
  <si>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</si>
  <si>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</si>
  <si>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</si>
  <si>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</si>
  <si>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</si>
  <si>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</si>
  <si>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</si>
  <si>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</si>
  <si>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</si>
  <si>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</si>
  <si>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</si>
  <si>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</si>
  <si>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</si>
  <si>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</si>
  <si>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</si>
  <si>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</si>
  <si>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</si>
  <si>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</si>
  <si>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</si>
  <si>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</si>
  <si>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</si>
  <si>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</si>
  <si>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</si>
  <si>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</si>
  <si>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</si>
  <si>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</si>
  <si>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</si>
  <si>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</si>
  <si>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</si>
  <si>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</si>
  <si>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</si>
  <si>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</si>
  <si>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</si>
  <si>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</si>
  <si>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</si>
  <si>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</si>
  <si>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</si>
  <si>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</si>
  <si>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</si>
  <si>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</si>
  <si>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</si>
  <si>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</si>
  <si>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</si>
  <si>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</si>
  <si>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</si>
  <si>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</si>
  <si>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</si>
  <si>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</si>
  <si>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</si>
  <si>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</si>
  <si>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</si>
  <si>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</si>
  <si>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</si>
  <si>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</si>
  <si>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</si>
  <si>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</si>
  <si>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</si>
  <si>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</si>
  <si>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</si>
  <si>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</si>
  <si>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</si>
  <si>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</si>
  <si>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</si>
  <si>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</si>
  <si>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</si>
  <si>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</si>
  <si>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</si>
  <si>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</si>
  <si>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</si>
  <si>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</si>
  <si>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</si>
  <si>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</si>
  <si>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</si>
  <si>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</si>
  <si>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</si>
  <si>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</si>
  <si>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</si>
  <si>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</si>
  <si>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</si>
  <si>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</si>
  <si>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</si>
  <si>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</si>
  <si>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</si>
  <si>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</si>
  <si>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</si>
  <si>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</si>
  <si>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</si>
  <si>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</si>
  <si>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</si>
  <si>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</si>
  <si>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</si>
  <si>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</si>
  <si>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</si>
  <si>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</si>
  <si>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</si>
  <si>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</si>
  <si>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</si>
  <si>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</si>
  <si>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</si>
  <si>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</si>
  <si>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</si>
  <si>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</si>
  <si>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</si>
  <si>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</si>
  <si>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</si>
  <si>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</si>
  <si>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</si>
  <si>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</si>
  <si>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</si>
  <si>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</si>
  <si>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</si>
  <si>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</si>
  <si>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</si>
  <si>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</si>
  <si>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</si>
  <si>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</si>
  <si>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</si>
  <si>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</si>
  <si>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</si>
  <si>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</si>
  <si>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</si>
  <si>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</si>
  <si>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</si>
  <si>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</si>
  <si>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</si>
  <si>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</si>
  <si>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</si>
  <si>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</si>
  <si>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</si>
  <si>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</si>
  <si>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</si>
  <si>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</si>
  <si>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</si>
  <si>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</si>
  <si>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</si>
  <si>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</si>
  <si>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</si>
  <si>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</si>
  <si>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</si>
  <si>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</si>
  <si>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</si>
  <si>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</si>
  <si>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</si>
  <si>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</si>
  <si>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</si>
  <si>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</si>
  <si>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</si>
  <si>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</si>
  <si>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</si>
  <si>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</si>
  <si>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</si>
  <si>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</si>
  <si>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</si>
  <si>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</si>
  <si>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</si>
  <si>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</si>
  <si>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</si>
  <si>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</si>
  <si>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</si>
  <si>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</si>
  <si>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</si>
  <si>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</si>
  <si>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</si>
  <si>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</si>
  <si>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</si>
  <si>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</si>
  <si>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</si>
  <si>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</si>
  <si>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</si>
  <si>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</si>
  <si>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</si>
  <si>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</si>
  <si>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</si>
  <si>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</si>
  <si>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</si>
  <si>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</si>
  <si>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</si>
  <si>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</si>
  <si>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</si>
  <si>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</si>
  <si>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</si>
  <si>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</si>
  <si>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</si>
  <si>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</si>
  <si>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</si>
  <si>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</si>
  <si>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</si>
  <si>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</si>
  <si>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</si>
  <si>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</si>
  <si>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</si>
  <si>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</si>
  <si>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</si>
  <si>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</si>
  <si>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</si>
  <si>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</si>
  <si>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</si>
  <si>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</si>
  <si>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</si>
  <si>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</si>
  <si>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</si>
  <si>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</si>
  <si>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</si>
  <si>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</si>
  <si>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</si>
  <si>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</si>
  <si>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</si>
  <si>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</si>
  <si>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</si>
  <si>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</si>
  <si>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</si>
  <si>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</si>
  <si>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</si>
  <si>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</si>
  <si>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</si>
  <si>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</si>
  <si>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</si>
  <si>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</si>
  <si>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</si>
  <si>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</si>
  <si>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</si>
  <si>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</si>
  <si>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</si>
  <si>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</si>
  <si>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</si>
  <si>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</si>
  <si>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</si>
  <si>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</si>
  <si>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</si>
  <si>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</si>
  <si>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</si>
  <si>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</si>
  <si>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</si>
  <si>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</si>
  <si>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</si>
  <si>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</si>
  <si>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</si>
  <si>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</si>
  <si>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</si>
  <si>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</si>
  <si>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</si>
  <si>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</si>
  <si>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</si>
  <si>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</si>
  <si>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</si>
  <si>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</si>
  <si>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</si>
  <si>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</si>
  <si>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</si>
  <si>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</si>
  <si>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</si>
  <si>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</si>
  <si>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</si>
  <si>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</si>
  <si>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</si>
  <si>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</si>
  <si>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</si>
  <si>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</si>
  <si>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</si>
  <si>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</si>
  <si>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</si>
  <si>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</si>
  <si>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</si>
  <si>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</si>
  <si>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</si>
  <si>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</si>
  <si>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</si>
  <si>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</si>
  <si>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</si>
  <si>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</si>
  <si>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</si>
  <si>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</si>
  <si>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</si>
  <si>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</si>
  <si>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</si>
  <si>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</si>
  <si>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</si>
  <si>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</si>
  <si>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</si>
  <si>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</si>
  <si>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</si>
  <si>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</si>
  <si>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</si>
  <si>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</si>
  <si>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</si>
  <si>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</si>
  <si>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</si>
  <si>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</si>
  <si>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</si>
  <si>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</si>
  <si>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</si>
  <si>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</si>
  <si>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</si>
  <si>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</si>
  <si>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</si>
  <si>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</si>
  <si>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</si>
  <si>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</si>
  <si>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</si>
  <si>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</si>
  <si>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</si>
  <si>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</si>
  <si>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</si>
  <si>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</si>
  <si>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</si>
  <si>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</si>
  <si>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</si>
  <si>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</si>
  <si>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</si>
  <si>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</si>
  <si>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</si>
  <si>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</si>
  <si>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</si>
  <si>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</si>
  <si>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</si>
  <si>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</si>
  <si>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</si>
  <si>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</si>
  <si>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</si>
  <si>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</si>
  <si>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</si>
  <si>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</si>
  <si>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</si>
  <si>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</si>
  <si>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</si>
  <si>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</si>
  <si>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</si>
  <si>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</si>
  <si>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</si>
  <si>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</si>
  <si>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</si>
  <si>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</si>
  <si>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</si>
  <si>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</si>
  <si>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</si>
  <si>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</si>
  <si>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</si>
  <si>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</si>
  <si>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</si>
  <si>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</si>
  <si>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</si>
  <si>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</si>
  <si>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</si>
  <si>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</si>
  <si>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</si>
  <si>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</si>
  <si>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</si>
  <si>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</si>
  <si>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</si>
  <si>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</si>
  <si>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</si>
  <si>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</si>
  <si>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</si>
  <si>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</si>
  <si>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</si>
  <si>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</si>
  <si>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</si>
  <si>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</si>
  <si>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</si>
  <si>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</si>
  <si>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</si>
  <si>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</si>
  <si>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</si>
  <si>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</si>
  <si>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</si>
  <si>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</si>
  <si>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</si>
  <si>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</si>
  <si>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</si>
  <si>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</si>
  <si>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</si>
  <si>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</si>
  <si>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</si>
  <si>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</si>
  <si>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</si>
  <si>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</si>
  <si>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</si>
  <si>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</si>
  <si>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</si>
  <si>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</si>
  <si>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</si>
  <si>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</si>
  <si>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</si>
  <si>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</si>
  <si>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</si>
  <si>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</si>
  <si>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</si>
  <si>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</si>
  <si>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</si>
  <si>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</si>
  <si>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</si>
  <si>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</si>
  <si>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</si>
  <si>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</si>
  <si>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</si>
  <si>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</si>
  <si>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</si>
  <si>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</si>
  <si>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</si>
  <si>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</si>
  <si>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</si>
  <si>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</si>
  <si>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</si>
  <si>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</si>
  <si>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</si>
  <si>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</si>
  <si>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</si>
  <si>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</si>
  <si>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</si>
  <si>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</si>
  <si>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</si>
  <si>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</si>
  <si>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</si>
  <si>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</si>
  <si>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</si>
  <si>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</si>
  <si>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</si>
  <si>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</si>
  <si>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</si>
  <si>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</si>
  <si>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</si>
  <si>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</si>
  <si>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</si>
  <si>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</si>
  <si>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</si>
  <si>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</si>
  <si>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</si>
  <si>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</si>
  <si>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</si>
  <si>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</si>
  <si>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</si>
  <si>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</si>
  <si>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</si>
  <si>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</si>
  <si>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</si>
  <si>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</si>
  <si>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</si>
  <si>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</si>
  <si>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</si>
  <si>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</si>
  <si>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</si>
  <si>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</si>
  <si>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</si>
  <si>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</si>
  <si>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</si>
  <si>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</si>
  <si>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</si>
  <si>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</si>
  <si>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</si>
  <si>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</si>
  <si>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</si>
  <si>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</si>
  <si>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</si>
  <si>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</si>
  <si>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</si>
  <si>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</si>
  <si>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</si>
  <si>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</si>
  <si>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</si>
  <si>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</si>
  <si>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</si>
  <si>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</si>
  <si>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</si>
  <si>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</si>
  <si>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</si>
  <si>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</si>
  <si>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</si>
  <si>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</si>
  <si>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</si>
  <si>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</si>
  <si>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</si>
  <si>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</si>
  <si>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</si>
  <si>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</si>
  <si>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</si>
  <si>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</si>
  <si>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</si>
  <si>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</si>
  <si>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</si>
  <si>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</si>
  <si>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</si>
  <si>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</si>
  <si>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</si>
  <si>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</si>
  <si>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</si>
  <si>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</si>
  <si>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</si>
  <si>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</si>
  <si>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</si>
  <si>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</si>
  <si>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</si>
  <si>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</si>
  <si>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</si>
  <si>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</si>
  <si>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</si>
  <si>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</si>
  <si>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</si>
  <si>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</si>
  <si>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</si>
  <si>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</si>
  <si>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</si>
  <si>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</si>
  <si>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</si>
  <si>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</si>
  <si>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</si>
  <si>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</si>
  <si>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</si>
  <si>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</si>
  <si>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</si>
  <si>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</si>
  <si>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</si>
  <si>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</si>
  <si>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</si>
  <si>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</si>
  <si>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</si>
  <si>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</si>
  <si>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</si>
  <si>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</si>
  <si>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</si>
  <si>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</si>
  <si>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</si>
  <si>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</si>
  <si>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</si>
  <si>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</si>
  <si>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</si>
  <si>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</si>
  <si>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</si>
  <si>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</si>
  <si>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</si>
  <si>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</si>
  <si>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</si>
  <si>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</si>
  <si>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</si>
  <si>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</si>
  <si>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</si>
  <si>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</si>
  <si>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</si>
  <si>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</si>
  <si>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</si>
  <si>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</si>
  <si>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</si>
  <si>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</si>
  <si>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</si>
  <si>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</si>
  <si>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</si>
  <si>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</si>
  <si>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</si>
  <si>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</si>
  <si>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</si>
  <si>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</si>
  <si>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</si>
  <si>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</si>
  <si>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</si>
  <si>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</si>
  <si>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</si>
  <si>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</si>
  <si>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</si>
  <si>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</si>
  <si>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</si>
  <si>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</si>
  <si>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</si>
  <si>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</si>
  <si>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</si>
  <si>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</si>
  <si>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</si>
  <si>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</si>
  <si>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</si>
  <si>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</si>
  <si>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</si>
  <si>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</si>
  <si>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</si>
  <si>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</si>
  <si>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</si>
  <si>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</si>
  <si>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</si>
  <si>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</si>
  <si>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</si>
  <si>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</si>
  <si>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</si>
  <si>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</si>
  <si>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</si>
  <si>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</si>
  <si>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</si>
  <si>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</si>
  <si>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</si>
  <si>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</si>
  <si>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</si>
  <si>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</si>
  <si>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</si>
  <si>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</si>
  <si>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</si>
  <si>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</si>
  <si>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</si>
  <si>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</si>
  <si>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</si>
  <si>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</si>
  <si>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</si>
  <si>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</si>
  <si>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</si>
  <si>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</si>
  <si>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</si>
  <si>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</si>
  <si>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</si>
  <si>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</si>
  <si>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</si>
  <si>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</si>
  <si>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</si>
  <si>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</si>
  <si>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</si>
  <si>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</si>
  <si>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</si>
  <si>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</si>
  <si>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</si>
  <si>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</si>
  <si>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</si>
  <si>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</si>
  <si>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</si>
  <si>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</si>
  <si>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</si>
  <si>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</si>
  <si>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</si>
  <si>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</si>
  <si>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</si>
  <si>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</si>
  <si>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</si>
  <si>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</si>
  <si>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</si>
  <si>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</si>
  <si>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</si>
  <si>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</si>
  <si>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</si>
  <si>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</si>
  <si>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</si>
  <si>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</si>
  <si>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</si>
  <si>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</si>
  <si>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</si>
  <si>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</si>
  <si>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</si>
  <si>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</si>
  <si>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</si>
  <si>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</si>
  <si>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</si>
  <si>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</si>
  <si>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</si>
  <si>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</si>
  <si>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</si>
  <si>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</si>
  <si>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</si>
  <si>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</si>
  <si>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</si>
  <si>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</si>
  <si>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</si>
  <si>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</si>
  <si>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</si>
  <si>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</si>
  <si>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</si>
  <si>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</si>
  <si>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</si>
  <si>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</si>
  <si>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</si>
  <si>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</si>
  <si>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</si>
  <si>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</si>
  <si>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</si>
  <si>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</si>
  <si>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</si>
  <si>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</si>
  <si>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</si>
  <si>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</si>
  <si>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</si>
  <si>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</si>
  <si>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</si>
  <si>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</si>
  <si>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</si>
  <si>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</si>
  <si>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</si>
  <si>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</si>
  <si>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</si>
  <si>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</si>
  <si>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</si>
  <si>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</si>
  <si>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</si>
  <si>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</si>
  <si>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</si>
  <si>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</si>
  <si>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</si>
  <si>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</si>
  <si>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</si>
  <si>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</si>
  <si>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</si>
  <si>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</si>
  <si>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</si>
  <si>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</si>
  <si>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</si>
  <si>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</si>
  <si>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</si>
  <si>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</si>
  <si>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</si>
  <si>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</si>
  <si>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</si>
  <si>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</si>
  <si>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</si>
  <si>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</si>
  <si>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</si>
  <si>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</si>
  <si>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</si>
  <si>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</si>
  <si>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</si>
  <si>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</si>
  <si>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</si>
  <si>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</si>
  <si>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</si>
  <si>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</si>
  <si>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</si>
  <si>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</si>
  <si>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</si>
  <si>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</si>
  <si>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</si>
  <si>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</si>
  <si>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</si>
  <si>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</si>
  <si>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</si>
  <si>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</si>
  <si>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</si>
  <si>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</si>
  <si>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</si>
  <si>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</si>
  <si>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</si>
  <si>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</si>
  <si>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</si>
  <si>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</si>
  <si>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</si>
  <si>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</si>
  <si>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</si>
  <si>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</si>
  <si>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</si>
  <si>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</si>
  <si>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</si>
  <si>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</si>
  <si>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</si>
  <si>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</si>
  <si>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</si>
  <si>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</si>
  <si>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</si>
  <si>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</si>
  <si>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</si>
  <si>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</si>
  <si>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</si>
  <si>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</si>
  <si>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</si>
  <si>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</si>
  <si>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</si>
  <si>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</si>
  <si>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</si>
  <si>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</si>
  <si>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</si>
  <si>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</si>
  <si>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</si>
  <si>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</si>
  <si>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</si>
  <si>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</si>
  <si>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</si>
  <si>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</si>
  <si>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</si>
  <si>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</si>
  <si>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</si>
  <si>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</si>
  <si>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</si>
  <si>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</si>
  <si>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</si>
  <si>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</si>
  <si>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</si>
  <si>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</si>
  <si>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</si>
  <si>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</si>
  <si>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</si>
  <si>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</si>
  <si>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</si>
  <si>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</si>
  <si>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</si>
  <si>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</si>
  <si>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</si>
  <si>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</si>
  <si>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</si>
  <si>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</si>
  <si>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</si>
  <si>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</si>
  <si>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</si>
  <si>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</si>
  <si>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</si>
  <si>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</si>
  <si>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</si>
  <si>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</si>
  <si>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</si>
  <si>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</si>
  <si>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</si>
  <si>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</si>
  <si>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</si>
  <si>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</si>
  <si>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</si>
  <si>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</si>
  <si>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</si>
  <si>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</si>
  <si>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</si>
  <si>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</si>
  <si>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</si>
  <si>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</si>
  <si>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</si>
  <si>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</si>
  <si>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</si>
  <si>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</si>
  <si>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</si>
  <si>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</si>
  <si>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</si>
  <si>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</si>
  <si>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</si>
  <si>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</si>
  <si>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</si>
  <si>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</si>
  <si>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</si>
  <si>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</si>
  <si>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</si>
  <si>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</si>
  <si>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</si>
  <si>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</si>
  <si>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</si>
  <si>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</si>
  <si>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</si>
  <si>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</si>
  <si>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</si>
  <si>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</si>
  <si>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</si>
  <si>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</si>
  <si>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</si>
  <si>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</si>
  <si>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</si>
  <si>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</si>
  <si>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</si>
  <si>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</si>
  <si>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</si>
  <si>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</si>
  <si>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</si>
  <si>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</si>
  <si>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</si>
  <si>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</si>
  <si>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</si>
  <si>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</si>
  <si>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</si>
  <si>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</si>
  <si>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</si>
  <si>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</si>
  <si>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</si>
  <si>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</si>
  <si>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</si>
  <si>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</si>
  <si>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</si>
  <si>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</si>
  <si>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</si>
  <si>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</si>
  <si>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</si>
  <si>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</si>
  <si>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</si>
  <si>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</si>
  <si>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</si>
  <si>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</si>
  <si>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</si>
  <si>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</si>
  <si>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</si>
  <si>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</si>
  <si>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</si>
  <si>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</si>
  <si>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</si>
  <si>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</si>
  <si>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</si>
  <si>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</si>
  <si>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</si>
  <si>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</si>
  <si>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</si>
  <si>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</si>
  <si>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</si>
  <si>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</si>
  <si>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</si>
  <si>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</si>
  <si>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</si>
  <si>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</si>
  <si>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</si>
  <si>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</si>
  <si>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</si>
  <si>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</si>
  <si>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</si>
  <si>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</si>
  <si>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</si>
  <si>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</si>
  <si>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</si>
  <si>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</si>
  <si>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</si>
  <si>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</si>
  <si>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</si>
  <si>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</si>
  <si>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</si>
  <si>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</si>
  <si>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</si>
  <si>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</si>
  <si>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</si>
  <si>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</si>
  <si>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</si>
  <si>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</si>
  <si>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</si>
  <si>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</si>
  <si>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</si>
  <si>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</si>
  <si>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</si>
  <si>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</si>
  <si>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</si>
  <si>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</si>
  <si>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</si>
  <si>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</si>
  <si>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</si>
  <si>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</si>
  <si>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</si>
  <si>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</si>
  <si>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</si>
  <si>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</si>
  <si>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</si>
  <si>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</si>
  <si>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</si>
  <si>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</si>
  <si>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</si>
  <si>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</si>
  <si>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</si>
  <si>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</si>
  <si>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</si>
  <si>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</si>
  <si>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</si>
  <si>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</si>
  <si>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</si>
  <si>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</si>
  <si>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</si>
  <si>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</si>
  <si>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</si>
  <si>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</si>
  <si>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</si>
  <si>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</si>
  <si>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</si>
  <si>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</si>
  <si>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</si>
  <si>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</si>
  <si>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</si>
  <si>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</si>
  <si>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</si>
  <si>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</si>
  <si>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</si>
  <si>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</si>
  <si>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</si>
  <si>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</si>
  <si>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</si>
  <si>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</si>
  <si>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</si>
  <si>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</si>
  <si>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</si>
  <si>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</si>
  <si>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</si>
  <si>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</si>
  <si>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</si>
  <si>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</si>
  <si>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</si>
  <si>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</si>
  <si>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</si>
  <si>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</si>
  <si>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</si>
  <si>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</si>
  <si>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</si>
  <si>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</si>
  <si>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</si>
  <si>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</si>
  <si>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</si>
  <si>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</si>
  <si>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</si>
  <si>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</si>
  <si>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</si>
  <si>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</si>
  <si>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</si>
  <si>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</si>
  <si>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</si>
  <si>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</si>
  <si>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</si>
  <si>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</si>
  <si>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</si>
  <si>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</si>
  <si>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</si>
  <si>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</si>
  <si>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</si>
  <si>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</si>
  <si>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</si>
  <si>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</si>
  <si>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</si>
  <si>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</si>
  <si>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</si>
  <si>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</si>
  <si>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</si>
  <si>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</si>
  <si>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</si>
  <si>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</si>
  <si>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</si>
  <si>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</si>
  <si>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</si>
  <si>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</si>
  <si>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</si>
  <si>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</si>
  <si>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</si>
  <si>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</si>
  <si>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</si>
  <si>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</si>
  <si>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</si>
  <si>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</si>
  <si>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</si>
  <si>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</si>
  <si>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</si>
  <si>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</si>
  <si>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</si>
  <si>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</si>
  <si>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</si>
  <si>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</si>
  <si>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</si>
  <si>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</si>
  <si>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</si>
  <si>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</si>
  <si>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</si>
  <si>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</si>
  <si>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</si>
  <si>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</si>
  <si>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</si>
  <si>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</si>
  <si>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</si>
  <si>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</si>
  <si>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</si>
  <si>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</si>
  <si>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</si>
  <si>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</si>
  <si>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</si>
  <si>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</si>
  <si>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</si>
  <si>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</si>
  <si>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</si>
  <si>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</si>
  <si>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</si>
  <si>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</si>
  <si>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</si>
  <si>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</si>
  <si>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</si>
  <si>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</si>
  <si>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</si>
  <si>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</si>
  <si>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</si>
  <si>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</si>
  <si>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</si>
  <si>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</si>
  <si>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</si>
  <si>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</si>
  <si>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</si>
  <si>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</si>
  <si>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</si>
  <si>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</si>
  <si>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</si>
  <si>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</si>
  <si>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</si>
  <si>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</si>
  <si>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</si>
  <si>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</si>
  <si>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</si>
  <si>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</si>
  <si>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</si>
  <si>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</si>
  <si>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</si>
  <si>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</si>
  <si>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</si>
  <si>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</si>
  <si>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</si>
  <si>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</si>
  <si>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</si>
  <si>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</si>
  <si>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</si>
  <si>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</si>
  <si>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</si>
  <si>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</si>
  <si>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</si>
  <si>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</si>
  <si>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</si>
  <si>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</si>
  <si>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</si>
  <si>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</si>
  <si>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</si>
  <si>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</si>
  <si>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</si>
  <si>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</si>
  <si>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</si>
  <si>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</si>
  <si>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</si>
  <si>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</si>
  <si>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</si>
  <si>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</si>
  <si>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</si>
  <si>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</si>
  <si>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</si>
  <si>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</si>
  <si>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</si>
  <si>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</si>
  <si>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</si>
  <si>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</si>
  <si>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</si>
  <si>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</si>
  <si>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</si>
  <si>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</si>
  <si>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</si>
  <si>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</si>
  <si>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</si>
  <si>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</si>
  <si>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</si>
  <si>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</si>
  <si>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</si>
  <si>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</si>
  <si>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</si>
  <si>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</si>
  <si>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</si>
  <si>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</si>
  <si>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</si>
  <si>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</si>
  <si>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</si>
  <si>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</si>
  <si>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</si>
  <si>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</si>
  <si>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</si>
  <si>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</si>
  <si>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</si>
  <si>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</si>
  <si>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</si>
  <si>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</si>
  <si>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</si>
  <si>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</si>
  <si>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</si>
  <si>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</si>
  <si>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</si>
  <si>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</si>
  <si>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</si>
  <si>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</si>
  <si>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</si>
  <si>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</si>
  <si>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</si>
  <si>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</si>
  <si>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</si>
  <si>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</si>
  <si>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</si>
  <si>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</si>
  <si>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</si>
  <si>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</si>
  <si>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</si>
  <si>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</si>
  <si>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</si>
  <si>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</si>
  <si>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</si>
  <si>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</si>
  <si>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</si>
  <si>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</si>
  <si>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</si>
  <si>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</si>
  <si>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</si>
  <si>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</si>
  <si>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</si>
  <si>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</si>
  <si>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</si>
  <si>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</si>
  <si>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</si>
  <si>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</si>
  <si>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</si>
  <si>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</si>
  <si>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</si>
  <si>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</si>
  <si>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</si>
  <si>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</si>
  <si>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</si>
  <si>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</si>
  <si>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</si>
  <si>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</si>
  <si>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</si>
  <si>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</si>
  <si>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</si>
  <si>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</si>
  <si>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</si>
  <si>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</si>
  <si>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</si>
  <si>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</si>
  <si>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</si>
  <si>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</si>
  <si>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</si>
  <si>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</si>
  <si>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</si>
  <si>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</si>
  <si>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</si>
  <si>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</si>
  <si>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</si>
  <si>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</si>
  <si>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</si>
  <si>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</si>
  <si>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</si>
  <si>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</si>
  <si>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</si>
  <si>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</si>
  <si>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</si>
  <si>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</si>
  <si>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</si>
  <si>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</si>
  <si>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</si>
  <si>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</si>
  <si>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</si>
  <si>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</si>
  <si>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</si>
  <si>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</si>
  <si>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</si>
  <si>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</si>
  <si>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</si>
  <si>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</si>
  <si>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</si>
  <si>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</si>
  <si>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</si>
  <si>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</si>
  <si>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</si>
  <si>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</si>
  <si>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</si>
  <si>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</si>
  <si>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</si>
  <si>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</si>
  <si>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</si>
  <si>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</si>
  <si>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</si>
  <si>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</si>
  <si>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</si>
  <si>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</si>
  <si>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</si>
  <si>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</si>
  <si>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</si>
  <si>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</si>
  <si>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</si>
  <si>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</si>
  <si>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</si>
  <si>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</si>
  <si>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</si>
  <si>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</si>
  <si>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</si>
  <si>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</si>
  <si>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</si>
  <si>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</si>
  <si>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</si>
  <si>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</si>
  <si>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</si>
  <si>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</si>
  <si>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</si>
  <si>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</si>
  <si>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</si>
  <si>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</si>
  <si>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</si>
  <si>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</si>
  <si>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</si>
  <si>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</si>
  <si>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</si>
  <si>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</si>
  <si>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</si>
  <si>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</si>
  <si>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</si>
  <si>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</si>
  <si>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</si>
  <si>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</si>
  <si>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</si>
  <si>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</si>
  <si>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</si>
  <si>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</si>
  <si>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</si>
  <si>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</si>
  <si>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</si>
  <si>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</si>
  <si>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</si>
  <si>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</si>
  <si>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</si>
  <si>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</si>
  <si>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</si>
  <si>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</si>
  <si>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</si>
  <si>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</si>
  <si>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</si>
  <si>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</si>
  <si>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</si>
  <si>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</si>
  <si>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</si>
  <si>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</si>
  <si>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</si>
  <si>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</si>
  <si>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</si>
  <si>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</si>
  <si>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</si>
  <si>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</si>
  <si>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</si>
  <si>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</si>
  <si>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</si>
  <si>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</si>
  <si>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</si>
  <si>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</si>
  <si>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</si>
  <si>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</si>
  <si>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</si>
  <si>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</si>
  <si>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</si>
  <si>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</si>
  <si>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</si>
  <si>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</si>
  <si>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</si>
  <si>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</si>
  <si>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</si>
  <si>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</si>
  <si>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</si>
  <si>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</si>
  <si>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</si>
  <si>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</si>
  <si>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</si>
  <si>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</si>
  <si>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</si>
  <si>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</si>
  <si>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</si>
  <si>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</si>
  <si>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</si>
  <si>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</si>
  <si>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</si>
  <si>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</si>
  <si>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</si>
  <si>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</si>
  <si>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</si>
  <si>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</si>
  <si>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</si>
  <si>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</si>
  <si>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</si>
  <si>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</si>
  <si>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</si>
  <si>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</si>
  <si>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</si>
  <si>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</si>
  <si>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</si>
  <si>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</si>
  <si>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</si>
  <si>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</si>
  <si>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</si>
  <si>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</si>
  <si>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</si>
  <si>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</si>
  <si>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</si>
  <si>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</si>
  <si>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</si>
  <si>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</si>
  <si>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</si>
  <si>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</si>
  <si>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</si>
  <si>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</si>
  <si>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</si>
  <si>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</si>
  <si>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</si>
  <si>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</si>
  <si>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</si>
  <si>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</si>
  <si>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</si>
  <si>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</si>
  <si>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</si>
  <si>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</si>
  <si>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</si>
  <si>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</si>
  <si>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</si>
  <si>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</si>
  <si>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</si>
  <si>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</si>
  <si>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</si>
  <si>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</si>
  <si>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</si>
  <si>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</si>
  <si>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</si>
  <si>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</si>
  <si>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</si>
  <si>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</si>
  <si>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</si>
  <si>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</si>
  <si>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</si>
  <si>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</si>
  <si>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</si>
  <si>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</si>
  <si>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</si>
  <si>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</si>
  <si>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</si>
  <si>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</si>
  <si>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</si>
  <si>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</si>
  <si>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</si>
  <si>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</si>
  <si>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</si>
  <si>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</si>
  <si>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</si>
  <si>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</si>
  <si>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</si>
  <si>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</si>
  <si>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</si>
  <si>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</si>
  <si>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</si>
  <si>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</si>
  <si>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</si>
  <si>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</si>
  <si>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</si>
  <si>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</si>
  <si>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</si>
  <si>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</si>
  <si>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</si>
  <si>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</si>
  <si>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</si>
  <si>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</si>
  <si>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</si>
  <si>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</si>
  <si>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</si>
  <si>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</si>
  <si>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</si>
  <si>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</si>
  <si>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</si>
  <si>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</si>
  <si>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</si>
  <si>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</si>
  <si>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</si>
  <si>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</si>
  <si>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</si>
  <si>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</si>
  <si>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</si>
  <si>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</si>
  <si>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</si>
  <si>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</si>
  <si>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</si>
  <si>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</si>
  <si>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</si>
  <si>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</si>
  <si>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</si>
  <si>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</si>
  <si>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</si>
  <si>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</si>
  <si>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</si>
  <si>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</si>
  <si>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</si>
  <si>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</si>
  <si>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</si>
  <si>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</si>
  <si>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</si>
  <si>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</si>
  <si>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</si>
  <si>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</si>
  <si>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</si>
  <si>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</si>
  <si>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</si>
  <si>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</si>
  <si>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</si>
  <si>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</si>
  <si>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</si>
  <si>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</si>
  <si>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</si>
  <si>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</si>
  <si>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</si>
  <si>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</si>
  <si>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</si>
  <si>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</si>
  <si>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</si>
  <si>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</si>
  <si>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</si>
  <si>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</si>
  <si>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</si>
  <si>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</si>
  <si>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</si>
  <si>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</si>
  <si>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</si>
  <si>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</si>
  <si>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</si>
  <si>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</si>
  <si>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</si>
  <si>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</si>
  <si>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</si>
  <si>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</si>
  <si>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</si>
  <si>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</si>
  <si>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</si>
  <si>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</si>
  <si>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</si>
  <si>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</si>
  <si>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</si>
  <si>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</si>
  <si>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</si>
  <si>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</si>
  <si>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</si>
  <si>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</si>
  <si>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</si>
  <si>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</si>
  <si>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</si>
  <si>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</si>
  <si>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</si>
  <si>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</si>
  <si>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</si>
  <si>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</si>
  <si>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</si>
  <si>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</si>
  <si>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</si>
  <si>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</si>
  <si>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</si>
  <si>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</si>
  <si>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</si>
  <si>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</si>
  <si>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</si>
  <si>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</si>
  <si>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</si>
  <si>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</si>
  <si>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</si>
  <si>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</si>
  <si>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</si>
  <si>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</si>
  <si>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</si>
  <si>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</si>
  <si>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</si>
  <si>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</si>
  <si>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</si>
  <si>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</si>
  <si>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</si>
  <si>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</si>
  <si>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</si>
  <si>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</si>
  <si>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</si>
  <si>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</si>
  <si>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</si>
  <si>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</si>
  <si>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</si>
  <si>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</si>
  <si>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</si>
  <si>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</si>
  <si>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</si>
  <si>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</si>
  <si>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</si>
  <si>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</si>
  <si>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</si>
  <si>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</si>
  <si>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</si>
  <si>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</si>
  <si>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</si>
  <si>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</si>
  <si>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</si>
  <si>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</si>
  <si>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</si>
  <si>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</si>
  <si>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</si>
  <si>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</si>
  <si>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</si>
  <si>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</si>
  <si>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</si>
  <si>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</si>
  <si>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</si>
  <si>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</si>
  <si>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</si>
  <si>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</si>
  <si>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</si>
  <si>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</si>
  <si>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</si>
  <si>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</si>
  <si>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</si>
  <si>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</si>
  <si>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</si>
  <si>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</si>
  <si>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</si>
  <si>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</si>
  <si>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</si>
  <si>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</si>
  <si>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</si>
  <si>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</si>
  <si>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</si>
  <si>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</si>
  <si>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</si>
  <si>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</si>
  <si>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</si>
  <si>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</si>
  <si>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</si>
  <si>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</si>
  <si>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</si>
  <si>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</si>
  <si>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</si>
  <si>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</si>
  <si>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</si>
  <si>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</si>
  <si>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</si>
  <si>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</si>
  <si>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</si>
  <si>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</si>
  <si>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</si>
  <si>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</si>
  <si>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</si>
  <si>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</si>
  <si>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</si>
  <si>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</si>
  <si>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</si>
  <si>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</si>
  <si>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</si>
  <si>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</si>
  <si>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</si>
  <si>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</si>
  <si>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</si>
  <si>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</si>
  <si>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</si>
  <si>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</si>
  <si>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</si>
  <si>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</si>
  <si>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</si>
  <si>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</si>
  <si>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</si>
  <si>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</si>
  <si>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</si>
  <si>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</si>
  <si>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</si>
  <si>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</si>
  <si>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</si>
  <si>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</si>
  <si>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</si>
  <si>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</si>
  <si>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</si>
  <si>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</si>
  <si>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</si>
  <si>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</si>
  <si>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</si>
  <si>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</si>
  <si>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</si>
  <si>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</si>
  <si>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</si>
  <si>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</si>
  <si>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</si>
  <si>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</si>
  <si>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</si>
  <si>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</si>
  <si>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</si>
  <si>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</si>
  <si>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</si>
  <si>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</si>
  <si>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</si>
  <si>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</si>
  <si>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</si>
  <si>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</si>
  <si>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</si>
  <si>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</si>
  <si>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</si>
  <si>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</si>
  <si>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</si>
  <si>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</si>
  <si>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</si>
  <si>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</si>
  <si>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</si>
  <si>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</si>
  <si>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</si>
  <si>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</si>
  <si>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</si>
  <si>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</si>
  <si>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</si>
  <si>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</si>
  <si>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</si>
  <si>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</si>
  <si>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</si>
  <si>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</si>
  <si>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</si>
  <si>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</si>
  <si>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</si>
  <si>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</si>
  <si>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</si>
  <si>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</si>
  <si>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</si>
  <si>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</si>
  <si>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</si>
  <si>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</si>
  <si>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</si>
  <si>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</si>
  <si>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</si>
  <si>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</si>
  <si>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</si>
  <si>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</si>
  <si>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</si>
  <si>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</si>
  <si>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</si>
  <si>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</si>
  <si>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</si>
  <si>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</si>
  <si>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</si>
  <si>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</si>
  <si>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</si>
  <si>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</si>
  <si>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</si>
  <si>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</si>
  <si>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</si>
  <si>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</si>
  <si>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</si>
  <si>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</si>
  <si>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</si>
  <si>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</si>
  <si>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</si>
  <si>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</si>
  <si>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</si>
  <si>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</si>
  <si>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</si>
  <si>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</si>
  <si>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</si>
  <si>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</si>
  <si>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</si>
  <si>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</si>
  <si>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</si>
  <si>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</si>
  <si>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</si>
  <si>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</si>
  <si>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</si>
  <si>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</si>
  <si>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</si>
  <si>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</si>
  <si>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</si>
  <si>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</si>
  <si>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</si>
  <si>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</si>
  <si>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</si>
  <si>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</si>
  <si>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</si>
  <si>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</si>
  <si>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</si>
  <si>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</si>
  <si>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</si>
  <si>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</si>
  <si>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</si>
  <si>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</si>
  <si>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</si>
  <si>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</si>
  <si>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</si>
  <si>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</si>
  <si>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</si>
  <si>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</si>
  <si>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</si>
  <si>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</si>
  <si>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</si>
  <si>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</si>
  <si>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</si>
  <si>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</si>
  <si>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</si>
  <si>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</si>
  <si>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</si>
  <si>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</si>
  <si>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</si>
  <si>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</si>
  <si>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</si>
  <si>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</si>
  <si>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</si>
  <si>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</si>
  <si>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</si>
  <si>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</si>
  <si>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</si>
  <si>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</si>
  <si>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</si>
  <si>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</si>
  <si>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</si>
  <si>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</si>
  <si>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</si>
  <si>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</si>
  <si>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</si>
  <si>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</si>
  <si>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</si>
  <si>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</si>
  <si>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</si>
  <si>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</si>
  <si>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</si>
  <si>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</si>
  <si>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</si>
  <si>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</si>
  <si>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</si>
  <si>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</si>
  <si>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</si>
  <si>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</si>
  <si>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</si>
  <si>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</si>
  <si>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</si>
  <si>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</si>
  <si>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</si>
  <si>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</si>
  <si>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</si>
  <si>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</si>
  <si>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</si>
  <si>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</si>
  <si>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</si>
  <si>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</si>
  <si>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</si>
  <si>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</si>
  <si>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</si>
  <si>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</si>
  <si>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</si>
  <si>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</si>
  <si>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</si>
  <si>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</si>
  <si>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</si>
  <si>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</si>
  <si>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</si>
  <si>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</si>
  <si>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</si>
  <si>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</si>
  <si>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</si>
  <si>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</si>
  <si>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</si>
  <si>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</si>
  <si>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</si>
  <si>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</si>
  <si>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</si>
  <si>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</si>
  <si>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</si>
  <si>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</si>
  <si>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</si>
  <si>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</si>
  <si>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</si>
  <si>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</si>
  <si>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</si>
  <si>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</si>
  <si>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</si>
  <si>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</si>
  <si>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</si>
  <si>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</si>
  <si>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</si>
  <si>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</si>
  <si>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</si>
  <si>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</si>
  <si>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</si>
  <si>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</si>
  <si>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</si>
  <si>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</si>
  <si>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</si>
  <si>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</si>
  <si>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</si>
  <si>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</si>
  <si>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</si>
  <si>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</si>
  <si>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</si>
  <si>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</si>
  <si>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</si>
  <si>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</si>
  <si>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</si>
  <si>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</si>
  <si>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</si>
  <si>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</si>
  <si>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</si>
  <si>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</si>
  <si>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</si>
  <si>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</si>
  <si>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</si>
  <si>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</si>
  <si>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</si>
  <si>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</si>
  <si>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</si>
  <si>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</si>
  <si>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</si>
  <si>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</si>
  <si>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</si>
  <si>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</si>
  <si>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</si>
  <si>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</si>
  <si>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</si>
  <si>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</si>
  <si>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</si>
  <si>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</si>
  <si>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</si>
  <si>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</si>
  <si>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</si>
  <si>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</si>
  <si>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</si>
  <si>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</si>
  <si>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</si>
  <si>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</si>
  <si>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</si>
  <si>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</si>
  <si>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</si>
  <si>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</si>
  <si>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</si>
  <si>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</si>
  <si>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</si>
  <si>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</si>
  <si>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</si>
  <si>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</si>
  <si>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</si>
  <si>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</si>
  <si>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</si>
  <si>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</si>
  <si>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</si>
  <si>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</si>
  <si>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</si>
  <si>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</si>
  <si>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</si>
  <si>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</si>
  <si>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</si>
  <si>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</si>
  <si>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</si>
  <si>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</si>
  <si>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</si>
  <si>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</si>
  <si>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</si>
  <si>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</si>
  <si>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</si>
  <si>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</si>
  <si>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</si>
  <si>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</si>
  <si>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</si>
  <si>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</si>
  <si>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</si>
  <si>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</si>
  <si>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</si>
  <si>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</si>
  <si>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</si>
  <si>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</si>
  <si>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</si>
  <si>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</si>
  <si>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</si>
  <si>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</si>
  <si>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</si>
  <si>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</si>
  <si>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</si>
  <si>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</si>
  <si>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</si>
  <si>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</si>
  <si>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</si>
  <si>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</si>
  <si>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</si>
  <si>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</si>
  <si>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</si>
  <si>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</si>
  <si>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</si>
  <si>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</si>
  <si>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</si>
  <si>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</si>
  <si>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</si>
  <si>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</si>
  <si>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</si>
  <si>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</si>
  <si>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</si>
  <si>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</si>
  <si>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</si>
  <si>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</si>
  <si>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</si>
  <si>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</si>
  <si>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</si>
  <si>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</si>
  <si>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</si>
  <si>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</si>
  <si>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</si>
  <si>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</si>
  <si>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</si>
  <si>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</si>
  <si>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</si>
  <si>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</si>
  <si>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</si>
  <si>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</si>
  <si>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</si>
  <si>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</si>
  <si>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</si>
  <si>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</si>
  <si>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</si>
  <si>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</si>
  <si>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</si>
  <si>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</si>
  <si>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</si>
  <si>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</si>
  <si>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</si>
  <si>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</si>
  <si>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</si>
  <si>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</si>
  <si>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</si>
  <si>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</si>
  <si>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</si>
  <si>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</si>
  <si>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</si>
  <si>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</si>
  <si>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</si>
  <si>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</si>
  <si>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</si>
  <si>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</si>
  <si>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</si>
  <si>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</si>
  <si>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</si>
  <si>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</si>
  <si>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</si>
  <si>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</si>
  <si>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</si>
  <si>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</si>
  <si>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</si>
  <si>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</si>
  <si>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</si>
  <si>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</si>
  <si>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</si>
  <si>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</si>
  <si>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</si>
  <si>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</si>
  <si>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</si>
  <si>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</si>
  <si>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</si>
  <si>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</si>
  <si>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</si>
  <si>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</si>
  <si>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</si>
  <si>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</si>
  <si>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</si>
  <si>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</si>
  <si>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</si>
  <si>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</si>
  <si>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</si>
  <si>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</si>
  <si>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</si>
  <si>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</si>
  <si>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</si>
  <si>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</si>
  <si>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</si>
  <si>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</si>
  <si>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</si>
  <si>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</si>
  <si>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</si>
  <si>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</si>
  <si>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</si>
  <si>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</si>
  <si>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</si>
  <si>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</si>
  <si>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</si>
  <si>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</si>
  <si>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</si>
  <si>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</si>
  <si>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</si>
  <si>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</si>
  <si>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</si>
  <si>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</si>
  <si>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</si>
  <si>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</si>
  <si>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</si>
  <si>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</si>
  <si>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</si>
  <si>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</si>
  <si>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</si>
  <si>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</si>
  <si>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</si>
  <si>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</si>
  <si>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</si>
  <si>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</si>
  <si>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</si>
  <si>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</si>
  <si>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</si>
  <si>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</si>
  <si>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</si>
  <si>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</si>
  <si>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</si>
  <si>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</si>
  <si>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</si>
  <si>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</si>
  <si>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</si>
  <si>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</si>
  <si>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</si>
  <si>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</si>
  <si>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</si>
  <si>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</si>
  <si>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</si>
  <si>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</si>
  <si>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</si>
  <si>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</si>
  <si>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</si>
  <si>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</si>
  <si>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</si>
  <si>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</si>
  <si>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</si>
  <si>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</si>
  <si>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</si>
  <si>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</si>
  <si>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</si>
  <si>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</si>
  <si>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</si>
  <si>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</si>
  <si>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</si>
  <si>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</si>
  <si>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</si>
  <si>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</si>
  <si>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</si>
  <si>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</si>
  <si>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</si>
  <si>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</si>
  <si>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</si>
  <si>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</si>
  <si>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</si>
  <si>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</si>
  <si>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</si>
  <si>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</si>
  <si>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</si>
  <si>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</si>
  <si>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</si>
  <si>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</si>
  <si>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</si>
  <si>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</si>
  <si>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</si>
  <si>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</si>
  <si>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</si>
  <si>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</si>
  <si>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</si>
  <si>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</si>
  <si>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</si>
  <si>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</si>
  <si>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</si>
  <si>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</si>
  <si>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</si>
  <si>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</si>
  <si>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</si>
  <si>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</si>
  <si>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</si>
  <si>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</si>
  <si>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</si>
  <si>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</si>
  <si>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</si>
  <si>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</si>
  <si>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</si>
  <si>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</si>
  <si>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</si>
  <si>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</si>
  <si>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</si>
  <si>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</si>
  <si>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</si>
  <si>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</si>
  <si>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</si>
  <si>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</si>
  <si>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</si>
  <si>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</si>
  <si>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</si>
  <si>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</si>
  <si>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</si>
  <si>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</si>
  <si>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</si>
  <si>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</si>
  <si>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</si>
  <si>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</si>
  <si>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</si>
  <si>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</si>
  <si>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</si>
  <si>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</si>
  <si>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</si>
  <si>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</si>
  <si>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</si>
  <si>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</si>
  <si>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</si>
  <si>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</si>
  <si>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</si>
  <si>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</si>
  <si>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</si>
  <si>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</si>
  <si>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</si>
  <si>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</si>
  <si>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</si>
  <si>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</si>
  <si>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</si>
  <si>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</si>
  <si>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</si>
  <si>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</si>
  <si>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</si>
  <si>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</si>
  <si>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</si>
  <si>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</si>
  <si>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</si>
  <si>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</si>
  <si>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</si>
  <si>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</si>
  <si>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</si>
  <si>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</si>
  <si>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</si>
  <si>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</si>
  <si>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</si>
  <si>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</si>
  <si>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</si>
  <si>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</si>
  <si>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</si>
  <si>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</si>
  <si>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</si>
  <si>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</si>
  <si>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</si>
  <si>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</si>
  <si>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</si>
  <si>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</si>
  <si>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</si>
  <si>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</si>
  <si>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</si>
  <si>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</si>
  <si>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</si>
  <si>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</si>
  <si>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</si>
  <si>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</si>
  <si>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</si>
  <si>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</si>
  <si>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</si>
  <si>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</si>
  <si>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</si>
  <si>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</si>
  <si>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</si>
  <si>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</si>
  <si>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</si>
  <si>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</si>
  <si>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</si>
  <si>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</si>
  <si>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</si>
  <si>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</si>
  <si>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</si>
  <si>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</si>
  <si>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</si>
  <si>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</si>
  <si>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</si>
  <si>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</si>
  <si>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</si>
  <si>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</si>
  <si>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</si>
  <si>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</si>
  <si>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</si>
  <si>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</si>
  <si>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</si>
  <si>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</si>
  <si>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</si>
  <si>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</si>
  <si>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</si>
  <si>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</si>
  <si>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</si>
  <si>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</si>
  <si>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</si>
  <si>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</si>
  <si>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</si>
  <si>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</si>
  <si>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</si>
  <si>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</si>
  <si>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</si>
  <si>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</si>
  <si>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</si>
  <si>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</si>
  <si>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</si>
  <si>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</si>
  <si>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</si>
  <si>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</si>
  <si>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</si>
  <si>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</si>
  <si>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</si>
  <si>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</si>
  <si>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</si>
  <si>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</si>
  <si>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</si>
  <si>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</si>
  <si>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</si>
  <si>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</si>
  <si>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</si>
  <si>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</si>
  <si>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</si>
  <si>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</si>
  <si>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</si>
  <si>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</si>
  <si>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</si>
  <si>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</si>
  <si>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</si>
  <si>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</si>
  <si>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</si>
  <si>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</si>
  <si>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</si>
  <si>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</si>
  <si>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</si>
  <si>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</si>
  <si>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</si>
  <si>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</si>
  <si>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</si>
  <si>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</si>
  <si>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</si>
  <si>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</si>
  <si>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</si>
  <si>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</si>
  <si>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</si>
  <si>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</si>
  <si>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</si>
  <si>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</si>
  <si>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</si>
  <si>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</si>
  <si>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</si>
  <si>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</si>
  <si>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</si>
  <si>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</si>
  <si>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</si>
  <si>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</si>
  <si>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</si>
  <si>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</si>
  <si>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</si>
  <si>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</si>
  <si>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</si>
  <si>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</si>
  <si>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</si>
  <si>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</si>
  <si>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</si>
  <si>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</si>
  <si>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</si>
  <si>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</si>
  <si>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</si>
  <si>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</si>
  <si>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</si>
  <si>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</si>
  <si>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</si>
  <si>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</si>
  <si>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</si>
  <si>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</si>
  <si>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</si>
  <si>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</si>
  <si>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</si>
  <si>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</si>
  <si>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</si>
  <si>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</si>
  <si>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</si>
  <si>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</si>
  <si>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</si>
  <si>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</si>
  <si>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</si>
  <si>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</si>
  <si>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</si>
  <si>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</si>
  <si>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</si>
  <si>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</si>
  <si>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</si>
  <si>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</si>
  <si>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</si>
  <si>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</si>
  <si>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</si>
  <si>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</si>
  <si>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</si>
  <si>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</si>
  <si>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</si>
  <si>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</si>
  <si>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</si>
  <si>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</si>
  <si>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</si>
  <si>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</si>
  <si>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</si>
  <si>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</si>
  <si>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</si>
  <si>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</si>
  <si>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</si>
  <si>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</si>
  <si>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</si>
  <si>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</si>
  <si>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</si>
  <si>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</si>
  <si>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</si>
  <si>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</si>
  <si>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</si>
  <si>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</si>
  <si>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</si>
  <si>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</si>
  <si>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</si>
  <si>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</si>
  <si>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</si>
  <si>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</si>
  <si>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</si>
  <si>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</si>
  <si>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</si>
  <si>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</si>
  <si>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</si>
  <si>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</si>
  <si>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</si>
  <si>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</si>
  <si>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</si>
  <si>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</si>
  <si>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</si>
  <si>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</si>
  <si>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</si>
  <si>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</si>
  <si>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</si>
  <si>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</si>
  <si>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</si>
  <si>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</si>
  <si>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</si>
  <si>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</si>
  <si>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</si>
  <si>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</si>
  <si>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</si>
  <si>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</si>
  <si>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</si>
  <si>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</si>
  <si>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</si>
  <si>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</si>
  <si>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</si>
  <si>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</si>
  <si>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</si>
  <si>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</si>
  <si>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</si>
  <si>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</si>
  <si>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</si>
  <si>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</si>
  <si>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</si>
  <si>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</si>
  <si>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</si>
  <si>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</si>
  <si>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</si>
  <si>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</si>
  <si>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</si>
  <si>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</si>
  <si>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</si>
  <si>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</si>
  <si>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</si>
  <si>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</si>
  <si>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</si>
  <si>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</si>
  <si>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</si>
  <si>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</si>
  <si>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</si>
  <si>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</si>
  <si>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</si>
  <si>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</si>
  <si>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</si>
  <si>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</si>
  <si>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</si>
  <si>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</si>
  <si>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</si>
  <si>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</si>
  <si>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</si>
  <si>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</si>
  <si>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</si>
  <si>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</si>
  <si>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</si>
  <si>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</si>
  <si>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</si>
  <si>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</si>
  <si>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</si>
  <si>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</si>
  <si>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</si>
  <si>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</si>
  <si>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</si>
  <si>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</si>
  <si>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</si>
  <si>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</si>
  <si>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</si>
  <si>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</si>
  <si>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</si>
  <si>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</si>
  <si>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</si>
  <si>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</si>
  <si>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</si>
  <si>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</si>
  <si>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</si>
  <si>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</si>
  <si>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</si>
  <si>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</si>
  <si>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</si>
  <si>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</si>
  <si>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</si>
  <si>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</si>
  <si>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</si>
  <si>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</si>
  <si>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</si>
  <si>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</si>
  <si>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</si>
  <si>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</si>
  <si>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</si>
  <si>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</si>
  <si>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</si>
  <si>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</si>
  <si>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</si>
  <si>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</si>
  <si>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</si>
  <si>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</si>
  <si>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</si>
  <si>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</si>
  <si>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</si>
  <si>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</si>
  <si>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</si>
  <si>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</si>
  <si>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</si>
  <si>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</si>
  <si>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</si>
  <si>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</si>
  <si>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</si>
  <si>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</si>
  <si>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</si>
  <si>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</si>
  <si>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</si>
  <si>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</si>
  <si>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</si>
  <si>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</si>
  <si>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</si>
  <si>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</si>
  <si>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</si>
  <si>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</si>
  <si>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</si>
  <si>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</si>
  <si>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</si>
  <si>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</si>
  <si>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</si>
  <si>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</si>
  <si>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</si>
  <si>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</si>
  <si>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</si>
  <si>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</si>
  <si>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</si>
  <si>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</si>
  <si>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</si>
  <si>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</si>
  <si>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</si>
  <si>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</si>
  <si>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</si>
  <si>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</si>
  <si>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</si>
  <si>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</si>
  <si>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</si>
  <si>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</si>
  <si>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</si>
  <si>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</si>
  <si>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</si>
  <si>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</si>
  <si>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</si>
  <si>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</si>
  <si>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</si>
  <si>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</si>
  <si>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</si>
  <si>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</si>
  <si>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</si>
  <si>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</si>
  <si>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</si>
  <si>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</si>
  <si>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</si>
  <si>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</si>
  <si>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</si>
  <si>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</si>
  <si>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</si>
  <si>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</si>
  <si>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</si>
  <si>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</si>
  <si>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</si>
  <si>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</si>
  <si>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</si>
  <si>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</si>
  <si>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</si>
  <si>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</si>
  <si>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</si>
  <si>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</si>
  <si>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</si>
  <si>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</si>
  <si>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</si>
  <si>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</si>
  <si>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</si>
  <si>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</si>
  <si>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</si>
  <si>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</si>
  <si>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</si>
  <si>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</si>
  <si>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</si>
  <si>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</si>
  <si>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</si>
  <si>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</si>
  <si>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</si>
  <si>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</si>
  <si>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</si>
  <si>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</si>
  <si>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</si>
  <si>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</si>
  <si>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</si>
  <si>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</si>
  <si>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</si>
  <si>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</si>
  <si>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</si>
  <si>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</si>
  <si>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</si>
  <si>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</si>
  <si>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</si>
  <si>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</si>
  <si>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</si>
  <si>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</si>
  <si>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</si>
  <si>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</si>
  <si>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</si>
  <si>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</si>
  <si>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</si>
  <si>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</si>
  <si>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</si>
  <si>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</si>
  <si>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</si>
  <si>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</si>
  <si>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</si>
  <si>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</si>
  <si>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</si>
  <si>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</si>
  <si>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</si>
  <si>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</si>
  <si>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</si>
  <si>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</si>
  <si>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</si>
  <si>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</si>
  <si>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</si>
  <si>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</si>
  <si>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</si>
  <si>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</si>
  <si>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</si>
  <si>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</si>
  <si>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</si>
  <si>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</si>
  <si>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</si>
  <si>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</si>
  <si>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</si>
  <si>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</si>
  <si>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</si>
  <si>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</si>
  <si>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</si>
  <si>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</si>
  <si>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</si>
  <si>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</si>
  <si>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</si>
  <si>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</si>
  <si>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</si>
  <si>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</si>
  <si>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</si>
  <si>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</si>
  <si>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</si>
  <si>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</si>
  <si>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</si>
  <si>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</si>
  <si>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</si>
  <si>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</si>
  <si>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</si>
  <si>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</si>
  <si>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</si>
  <si>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</si>
  <si>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</si>
  <si>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</si>
  <si>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</si>
  <si>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</si>
  <si>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</si>
  <si>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</si>
  <si>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</si>
  <si>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</si>
  <si>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</si>
  <si>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</si>
  <si>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</si>
  <si>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</si>
  <si>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</si>
  <si>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</si>
  <si>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</si>
  <si>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</si>
  <si>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</si>
  <si>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</si>
  <si>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</si>
  <si>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</si>
  <si>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</si>
  <si>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</si>
  <si>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</si>
  <si>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</si>
  <si>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</si>
  <si>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</si>
  <si>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</si>
  <si>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</si>
  <si>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</si>
  <si>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</si>
  <si>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</si>
  <si>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</si>
  <si>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</si>
  <si>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</si>
  <si>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</si>
  <si>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</si>
  <si>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</si>
  <si>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</si>
  <si>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</si>
  <si>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</si>
  <si>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</si>
  <si>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</si>
  <si>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</si>
  <si>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</si>
  <si>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</si>
  <si>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</si>
  <si>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</si>
  <si>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</si>
  <si>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</si>
  <si>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</si>
  <si>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</si>
  <si>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</si>
  <si>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</si>
  <si>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</si>
  <si>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</si>
  <si>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</si>
  <si>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</si>
  <si>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</si>
  <si>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</si>
  <si>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</si>
  <si>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</si>
  <si>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</si>
  <si>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</si>
  <si>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</si>
  <si>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</si>
  <si>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</si>
  <si>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</si>
  <si>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</si>
  <si>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</si>
  <si>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</si>
  <si>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</si>
  <si>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</si>
  <si>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</si>
  <si>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</si>
  <si>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</si>
  <si>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</si>
  <si>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</si>
  <si>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</si>
  <si>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</si>
  <si>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</si>
  <si>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</si>
  <si>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</si>
  <si>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</si>
  <si>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</si>
  <si>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</si>
  <si>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</si>
  <si>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</si>
  <si>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</si>
  <si>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</si>
  <si>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</si>
  <si>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</si>
  <si>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</si>
  <si>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</si>
  <si>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</si>
  <si>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</si>
  <si>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</si>
  <si>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</si>
  <si>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</si>
  <si>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</si>
  <si>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</si>
  <si>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</si>
  <si>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</si>
  <si>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</si>
  <si>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</si>
  <si>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</si>
  <si>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</si>
  <si>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</si>
  <si>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</si>
  <si>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</si>
  <si>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</si>
  <si>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</si>
  <si>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</si>
  <si>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</si>
  <si>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</si>
  <si>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</si>
  <si>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</si>
  <si>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</si>
  <si>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</si>
  <si>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</si>
  <si>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</si>
  <si>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</si>
  <si>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</si>
  <si>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</si>
  <si>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</si>
  <si>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</si>
  <si>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</si>
  <si>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</si>
  <si>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</si>
  <si>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</si>
  <si>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</si>
  <si>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</si>
  <si>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</si>
  <si>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</si>
  <si>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</si>
  <si>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</si>
  <si>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</si>
  <si>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</si>
  <si>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</si>
  <si>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</si>
  <si>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</si>
  <si>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</si>
  <si>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</si>
  <si>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</si>
  <si>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</si>
  <si>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</si>
  <si>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</si>
  <si>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</si>
  <si>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</si>
  <si>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</si>
  <si>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</si>
  <si>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</si>
  <si>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</si>
  <si>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</si>
  <si>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</si>
  <si>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</si>
  <si>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</si>
  <si>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</si>
  <si>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</si>
  <si>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</si>
  <si>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</si>
  <si>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</si>
  <si>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</si>
  <si>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</si>
  <si>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</si>
  <si>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</si>
  <si>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</si>
  <si>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</si>
  <si>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</si>
  <si>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</si>
  <si>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</si>
  <si>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</si>
  <si>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</si>
  <si>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</si>
  <si>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</si>
  <si>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</si>
  <si>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</si>
  <si>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</si>
  <si>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</si>
  <si>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</si>
  <si>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</si>
  <si>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</si>
  <si>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</si>
  <si>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</si>
  <si>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</si>
  <si>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</si>
  <si>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</si>
  <si>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</si>
  <si>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</si>
  <si>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</si>
  <si>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</si>
  <si>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</si>
  <si>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</si>
  <si>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</si>
  <si>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</si>
  <si>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</si>
  <si>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</si>
  <si>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</si>
  <si>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</si>
  <si>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</si>
  <si>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</si>
  <si>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</si>
  <si>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</si>
  <si>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</si>
  <si>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</si>
  <si>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</si>
  <si>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</si>
  <si>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</si>
  <si>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</si>
  <si>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</si>
  <si>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</si>
  <si>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</si>
  <si>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</si>
  <si>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</si>
  <si>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</si>
  <si>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</si>
  <si>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</si>
  <si>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</si>
  <si>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</si>
  <si>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</si>
  <si>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</si>
  <si>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</si>
  <si>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</si>
  <si>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</si>
  <si>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</si>
  <si>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</si>
  <si>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</si>
  <si>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</si>
  <si>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</si>
  <si>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</si>
  <si>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</si>
  <si>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</si>
  <si>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</si>
  <si>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</si>
  <si>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</si>
  <si>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</si>
  <si>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</si>
  <si>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</si>
  <si>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</si>
  <si>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</si>
  <si>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</si>
  <si>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</si>
  <si>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</si>
  <si>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</si>
  <si>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</si>
  <si>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</si>
  <si>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</si>
  <si>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</si>
  <si>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</si>
  <si>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</si>
  <si>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</si>
  <si>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</si>
  <si>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</si>
  <si>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</si>
  <si>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</si>
  <si>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</si>
  <si>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</si>
  <si>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</si>
  <si>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</si>
  <si>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</si>
  <si>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</si>
  <si>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</si>
  <si>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</si>
  <si>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</si>
  <si>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</si>
  <si>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</si>
  <si>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</si>
  <si>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</si>
  <si>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</si>
  <si>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</si>
  <si>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</si>
  <si>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</si>
  <si>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</si>
  <si>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</si>
  <si>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</si>
  <si>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</si>
  <si>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</si>
  <si>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</si>
  <si>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</si>
  <si>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</si>
  <si>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</si>
  <si>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</si>
  <si>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</si>
  <si>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</si>
  <si>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</si>
  <si>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</si>
  <si>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</si>
  <si>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</si>
  <si>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</si>
  <si>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</si>
  <si>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</si>
  <si>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</si>
  <si>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</si>
  <si>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</si>
  <si>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</si>
  <si>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</si>
  <si>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</si>
  <si>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</si>
  <si>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</si>
  <si>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</si>
  <si>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</si>
  <si>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</si>
  <si>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</si>
  <si>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</si>
  <si>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</si>
  <si>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</si>
  <si>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</si>
  <si>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</si>
  <si>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</si>
  <si>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</si>
  <si>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</si>
  <si>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</si>
  <si>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</si>
  <si>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</si>
  <si>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</si>
  <si>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</si>
  <si>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</si>
  <si>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</si>
  <si>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</si>
  <si>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</si>
  <si>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</si>
  <si>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</si>
  <si>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</si>
  <si>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</si>
  <si>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</si>
  <si>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</si>
  <si>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</si>
  <si>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</si>
  <si>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</si>
  <si>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</si>
  <si>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</si>
  <si>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</si>
  <si>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</si>
  <si>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</si>
  <si>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</si>
  <si>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</si>
  <si>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</si>
  <si>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</si>
  <si>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</si>
  <si>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</si>
  <si>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</si>
  <si>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</si>
  <si>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</si>
  <si>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</si>
  <si>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</si>
  <si>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</si>
  <si>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</si>
  <si>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</si>
  <si>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</si>
  <si>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</si>
  <si>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</si>
  <si>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</si>
  <si>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</si>
  <si>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</si>
  <si>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</si>
  <si>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</si>
  <si>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</si>
  <si>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</si>
  <si>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</si>
  <si>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</si>
  <si>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</si>
  <si>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</si>
  <si>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</si>
  <si>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</si>
  <si>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</si>
  <si>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</si>
  <si>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</si>
  <si>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</si>
  <si>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</si>
  <si>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</si>
  <si>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</si>
  <si>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</si>
  <si>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</si>
  <si>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</si>
  <si>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</si>
  <si>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</si>
  <si>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</si>
  <si>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</si>
  <si>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</si>
  <si>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</si>
  <si>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</si>
  <si>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</si>
  <si>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</si>
  <si>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</si>
  <si>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</si>
  <si>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</si>
  <si>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</si>
  <si>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</si>
  <si>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</si>
  <si>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</si>
  <si>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</si>
  <si>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</si>
  <si>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</si>
  <si>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</si>
  <si>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</si>
  <si>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</si>
  <si>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</si>
  <si>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</si>
  <si>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</si>
  <si>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</si>
  <si>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</si>
  <si>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</si>
  <si>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</si>
  <si>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</si>
  <si>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</si>
  <si>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</si>
  <si>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</si>
  <si>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</si>
  <si>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</si>
  <si>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</si>
  <si>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</si>
  <si>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</si>
  <si>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</si>
  <si>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</si>
  <si>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</si>
  <si>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</si>
  <si>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</si>
  <si>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</si>
  <si>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</si>
  <si>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</si>
  <si>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</si>
  <si>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</si>
  <si>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</si>
  <si>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</si>
  <si>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</si>
  <si>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</si>
  <si>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</si>
  <si>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</si>
  <si>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</si>
  <si>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</si>
  <si>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</si>
  <si>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</si>
  <si>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</si>
  <si>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</si>
  <si>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</si>
  <si>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</si>
  <si>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</si>
  <si>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</si>
  <si>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</si>
  <si>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</si>
  <si>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</si>
  <si>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</si>
  <si>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</si>
  <si>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</si>
  <si>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</si>
  <si>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</si>
  <si>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</si>
  <si>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</si>
  <si>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</si>
  <si>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</si>
  <si>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</si>
  <si>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</si>
  <si>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</si>
  <si>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</si>
  <si>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</si>
  <si>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</si>
  <si>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</si>
  <si>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</si>
  <si>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</si>
  <si>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</si>
  <si>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</si>
  <si>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</si>
  <si>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</si>
  <si>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</si>
  <si>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</si>
  <si>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</si>
  <si>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</si>
  <si>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</si>
  <si>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</si>
  <si>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</si>
  <si>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</si>
  <si>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</si>
  <si>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</si>
  <si>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</si>
  <si>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</si>
  <si>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</si>
  <si>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</si>
  <si>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</si>
  <si>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</si>
  <si>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</si>
  <si>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</si>
  <si>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</si>
  <si>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</si>
  <si>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</si>
  <si>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</si>
  <si>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</si>
  <si>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</si>
  <si>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</si>
  <si>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</si>
  <si>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</si>
  <si>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</si>
  <si>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</si>
  <si>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</si>
  <si>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</si>
  <si>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</si>
  <si>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</si>
  <si>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</si>
  <si>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</si>
  <si>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</si>
  <si>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</si>
  <si>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</si>
  <si>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</si>
  <si>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</si>
  <si>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</si>
  <si>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</si>
  <si>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</si>
  <si>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</si>
  <si>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</si>
  <si>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</si>
  <si>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</si>
  <si>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</si>
  <si>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</si>
  <si>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</si>
  <si>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</si>
  <si>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</si>
  <si>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</si>
  <si>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</si>
  <si>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</si>
  <si>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</si>
  <si>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</si>
  <si>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</si>
  <si>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</si>
  <si>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</si>
  <si>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</si>
  <si>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</si>
  <si>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</si>
  <si>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</si>
  <si>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</si>
  <si>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</si>
  <si>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</si>
  <si>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</si>
  <si>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</si>
  <si>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</si>
  <si>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</si>
  <si>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</si>
  <si>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</si>
  <si>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</si>
  <si>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</si>
  <si>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</si>
  <si>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</si>
  <si>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</si>
  <si>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</si>
  <si>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</si>
  <si>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</si>
  <si>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</si>
  <si>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</si>
  <si>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</si>
  <si>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</si>
  <si>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</si>
  <si>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</si>
  <si>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</si>
  <si>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</si>
  <si>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</si>
  <si>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</si>
  <si>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</si>
  <si>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</si>
  <si>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</si>
  <si>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</si>
  <si>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</si>
  <si>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</si>
  <si>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</si>
  <si>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</si>
  <si>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</si>
  <si>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</si>
  <si>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</si>
  <si>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</si>
  <si>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</si>
  <si>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</si>
  <si>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</si>
  <si>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</si>
  <si>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</si>
  <si>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</si>
  <si>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</si>
  <si>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</si>
  <si>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</si>
  <si>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</si>
  <si>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</si>
  <si>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</si>
  <si>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</si>
  <si>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</si>
  <si>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</si>
  <si>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</si>
  <si>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</si>
  <si>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</si>
  <si>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</si>
  <si>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</si>
  <si>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</si>
  <si>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</si>
  <si>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</si>
  <si>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</si>
  <si>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</si>
  <si>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</si>
  <si>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</si>
  <si>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</si>
  <si>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</si>
  <si>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</si>
  <si>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</si>
  <si>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</si>
  <si>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</si>
  <si>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</si>
  <si>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</si>
  <si>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</si>
  <si>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</si>
  <si>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</si>
  <si>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</si>
  <si>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</si>
  <si>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</si>
  <si>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</si>
  <si>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</si>
  <si>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</si>
  <si>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</si>
  <si>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</si>
  <si>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</si>
  <si>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</si>
  <si>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</si>
  <si>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</si>
  <si>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</si>
  <si>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</si>
  <si>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</si>
  <si>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</si>
  <si>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</si>
  <si>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</si>
  <si>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</si>
  <si>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</si>
  <si>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</si>
  <si>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</si>
  <si>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</si>
  <si>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</si>
  <si>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</si>
  <si>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</si>
  <si>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</si>
  <si>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</si>
  <si>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</si>
  <si>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</si>
  <si>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</si>
  <si>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</si>
  <si>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</si>
  <si>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</si>
  <si>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</si>
  <si>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</si>
  <si>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</si>
  <si>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</si>
  <si>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</si>
  <si>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</si>
  <si>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</si>
  <si>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</si>
  <si>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</si>
  <si>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</si>
  <si>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</si>
  <si>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</si>
  <si>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</si>
  <si>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</si>
  <si>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</si>
  <si>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</si>
  <si>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</si>
  <si>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</si>
  <si>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</si>
  <si>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</si>
  <si>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</si>
  <si>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</si>
  <si>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</si>
  <si>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</si>
  <si>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</si>
  <si>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</si>
  <si>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</si>
  <si>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</si>
  <si>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</si>
  <si>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</si>
  <si>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</si>
  <si>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</si>
  <si>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</si>
  <si>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</si>
  <si>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</si>
  <si>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</si>
  <si>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</si>
  <si>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</si>
  <si>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</si>
  <si>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</si>
  <si>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</si>
  <si>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</si>
  <si>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</si>
  <si>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</si>
  <si>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</si>
  <si>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</si>
  <si>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</si>
  <si>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</si>
  <si>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</si>
  <si>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</si>
  <si>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</si>
  <si>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</si>
  <si>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</si>
  <si>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</si>
  <si>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</si>
  <si>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</si>
  <si>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</si>
  <si>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</si>
  <si>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</si>
  <si>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</si>
  <si>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</si>
  <si>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</si>
  <si>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</si>
  <si>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</si>
  <si>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</si>
  <si>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</si>
  <si>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</si>
  <si>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</si>
  <si>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</si>
  <si>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</si>
  <si>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</si>
  <si>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</si>
  <si>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</si>
  <si>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</si>
  <si>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</si>
  <si>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</si>
  <si>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</si>
  <si>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</si>
  <si>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</si>
  <si>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</si>
  <si>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</si>
  <si>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</si>
  <si>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</si>
  <si>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</si>
  <si>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</si>
  <si>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</si>
  <si>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</si>
  <si>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</si>
  <si>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</si>
  <si>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</si>
  <si>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</si>
  <si>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</si>
  <si>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</si>
  <si>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</si>
  <si>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</si>
  <si>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</si>
  <si>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</si>
  <si>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</si>
  <si>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</si>
  <si>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</si>
  <si>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</si>
  <si>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</si>
  <si>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</si>
  <si>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</si>
  <si>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</si>
  <si>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</si>
  <si>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</si>
  <si>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</si>
  <si>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</si>
  <si>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</si>
  <si>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</si>
  <si>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</si>
  <si>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</si>
  <si>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</si>
  <si>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</si>
  <si>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</si>
  <si>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</si>
  <si>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</si>
  <si>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</si>
  <si>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</si>
  <si>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</si>
  <si>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</si>
  <si>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</si>
  <si>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</si>
  <si>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</si>
  <si>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</si>
  <si>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</si>
  <si>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</si>
  <si>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</si>
  <si>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</si>
  <si>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</si>
  <si>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</si>
  <si>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</si>
  <si>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</si>
  <si>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</si>
  <si>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</si>
  <si>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</si>
  <si>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</si>
  <si>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</si>
  <si>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</si>
  <si>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</si>
  <si>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</si>
  <si>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</si>
  <si>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</si>
  <si>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</si>
  <si>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</si>
  <si>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</si>
  <si>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</si>
  <si>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</si>
  <si>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</si>
  <si>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</si>
  <si>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</si>
  <si>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</si>
  <si>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</si>
  <si>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</si>
  <si>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</si>
  <si>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</si>
  <si>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</si>
  <si>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</si>
  <si>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</si>
  <si>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</si>
  <si>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</si>
  <si>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</si>
  <si>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</si>
  <si>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</si>
  <si>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</si>
  <si>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</si>
  <si>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</si>
  <si>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</si>
  <si>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</si>
  <si>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</si>
  <si>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</si>
  <si>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</si>
  <si>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</si>
  <si>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</si>
  <si>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</si>
  <si>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</si>
  <si>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</si>
  <si>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</si>
  <si>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</si>
  <si>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</si>
  <si>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</si>
  <si>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</si>
  <si>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</si>
  <si>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</si>
  <si>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</si>
  <si>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</si>
  <si>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</si>
  <si>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</si>
  <si>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</si>
  <si>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</si>
  <si>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</si>
  <si>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</si>
  <si>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</si>
  <si>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</si>
  <si>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</si>
  <si>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</si>
  <si>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</si>
  <si>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</si>
  <si>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</si>
  <si>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</si>
  <si>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</si>
  <si>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</si>
  <si>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</si>
  <si>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</si>
  <si>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</si>
  <si>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</si>
  <si>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</si>
  <si>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</si>
  <si>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</si>
  <si>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</si>
  <si>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</si>
  <si>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</si>
  <si>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</si>
  <si>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</si>
  <si>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</si>
  <si>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</si>
  <si>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</si>
  <si>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</si>
  <si>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</si>
  <si>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</si>
  <si>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</si>
  <si>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</si>
  <si>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</si>
  <si>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</si>
  <si>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</si>
  <si>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</si>
  <si>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</si>
  <si>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</si>
  <si>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</si>
  <si>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</si>
  <si>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</si>
  <si>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</si>
  <si>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</si>
  <si>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</si>
  <si>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</si>
  <si>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</si>
  <si>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</si>
  <si>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</si>
  <si>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</si>
  <si>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</si>
  <si>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</si>
  <si>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</si>
  <si>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</si>
  <si>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</si>
  <si>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</si>
  <si>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</si>
  <si>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</si>
  <si>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</si>
  <si>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</si>
  <si>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</si>
  <si>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</si>
  <si>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</si>
  <si>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</si>
  <si>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</si>
  <si>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</si>
  <si>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</si>
  <si>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</si>
  <si>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</si>
  <si>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</si>
  <si>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</si>
  <si>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</si>
  <si>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</si>
  <si>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</si>
  <si>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</si>
  <si>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</si>
  <si>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</si>
  <si>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</si>
  <si>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</si>
  <si>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</si>
  <si>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</si>
  <si>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</si>
  <si>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</si>
  <si>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</si>
  <si>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</si>
  <si>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</si>
  <si>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</si>
  <si>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</si>
  <si>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</si>
  <si>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</si>
  <si>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</si>
  <si>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</si>
  <si>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</si>
  <si>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</si>
  <si>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</si>
  <si>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</si>
  <si>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</si>
  <si>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</si>
  <si>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</si>
  <si>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</si>
  <si>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</si>
  <si>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</si>
  <si>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</si>
  <si>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</si>
  <si>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</si>
  <si>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</si>
  <si>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</si>
  <si>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</si>
  <si>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</si>
  <si>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</si>
  <si>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</si>
  <si>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</si>
  <si>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</si>
  <si>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</si>
  <si>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</si>
  <si>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</si>
  <si>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</si>
  <si>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</si>
  <si>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</si>
  <si>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</si>
  <si>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</si>
  <si>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</si>
  <si>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</si>
  <si>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</si>
  <si>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</si>
  <si>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</si>
  <si>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</si>
  <si>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</si>
  <si>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</si>
  <si>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</si>
  <si>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</si>
  <si>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</si>
  <si>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</si>
  <si>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</si>
  <si>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</si>
  <si>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</si>
  <si>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</si>
  <si>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</si>
  <si>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</si>
  <si>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</si>
  <si>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</si>
  <si>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</si>
  <si>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</si>
  <si>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</si>
  <si>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</si>
  <si>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</si>
  <si>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</si>
  <si>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</si>
  <si>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</si>
  <si>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</si>
  <si>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</si>
  <si>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</si>
  <si>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</si>
  <si>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</si>
  <si>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</si>
  <si>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</si>
  <si>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</si>
  <si>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</si>
  <si>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</si>
  <si>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</si>
  <si>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</si>
  <si>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</si>
  <si>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</si>
  <si>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</si>
  <si>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</si>
  <si>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</si>
  <si>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</si>
  <si>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</si>
  <si>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</si>
  <si>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</si>
  <si>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</si>
  <si>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</si>
  <si>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</si>
  <si>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</si>
  <si>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</si>
  <si>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</si>
  <si>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</si>
  <si>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</si>
  <si>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</si>
  <si>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</si>
  <si>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</si>
  <si>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</si>
  <si>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</si>
  <si>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</si>
  <si>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</si>
  <si>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</si>
  <si>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</si>
  <si>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</si>
  <si>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</si>
  <si>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</si>
  <si>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</si>
  <si>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</si>
  <si>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</si>
  <si>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</si>
  <si>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</si>
  <si>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</si>
  <si>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</si>
  <si>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</si>
  <si>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</si>
  <si>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</si>
  <si>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</si>
  <si>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</si>
  <si>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</si>
  <si>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</si>
  <si>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</si>
  <si>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</si>
  <si>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</si>
  <si>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</si>
  <si>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</si>
  <si>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</si>
  <si>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</si>
  <si>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</si>
  <si>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</si>
  <si>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</si>
  <si>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</si>
  <si>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</si>
  <si>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</si>
  <si>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</si>
  <si>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</si>
  <si>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</si>
  <si>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</si>
  <si>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</si>
  <si>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</si>
  <si>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</si>
  <si>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</si>
  <si>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</si>
  <si>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</si>
  <si>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</si>
  <si>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</si>
  <si>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</si>
  <si>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</si>
  <si>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</si>
  <si>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</si>
  <si>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</si>
  <si>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</si>
  <si>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</si>
  <si>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</si>
  <si>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</si>
  <si>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</si>
  <si>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</si>
  <si>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</si>
  <si>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</si>
  <si>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</si>
  <si>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</si>
  <si>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</si>
  <si>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</si>
  <si>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</si>
  <si>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</si>
  <si>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</si>
  <si>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</si>
  <si>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</si>
  <si>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</si>
  <si>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</si>
  <si>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</si>
  <si>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</si>
  <si>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</si>
  <si>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</si>
  <si>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</si>
  <si>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</si>
  <si>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</si>
  <si>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</si>
  <si>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</si>
  <si>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</si>
  <si>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</si>
  <si>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</si>
  <si>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</si>
  <si>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</si>
  <si>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</si>
  <si>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</si>
  <si>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</si>
  <si>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</si>
  <si>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</si>
  <si>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</si>
  <si>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</si>
  <si>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</si>
  <si>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</si>
  <si>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</si>
  <si>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</si>
  <si>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</si>
  <si>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</si>
  <si>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</si>
  <si>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</si>
  <si>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</si>
  <si>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</si>
  <si>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</si>
  <si>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</si>
  <si>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</si>
  <si>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</si>
  <si>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</si>
  <si>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</si>
  <si>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</si>
  <si>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</si>
  <si>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</si>
  <si>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</si>
  <si>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</si>
  <si>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</si>
  <si>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</si>
  <si>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</si>
  <si>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</si>
  <si>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</si>
  <si>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</si>
  <si>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</si>
  <si>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</si>
  <si>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</si>
  <si>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</si>
  <si>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</si>
  <si>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</si>
  <si>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</si>
  <si>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</si>
  <si>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</si>
  <si>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</si>
  <si>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</si>
  <si>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</si>
  <si>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</si>
  <si>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</si>
  <si>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</si>
  <si>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</si>
  <si>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</si>
  <si>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</si>
  <si>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</si>
  <si>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</si>
  <si>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</si>
  <si>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</si>
  <si>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</si>
  <si>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</si>
  <si>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</si>
  <si>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</si>
  <si>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</si>
  <si>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</si>
  <si>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</si>
  <si>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</si>
  <si>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</si>
  <si>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</si>
  <si>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</si>
  <si>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</si>
  <si>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</si>
  <si>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</si>
  <si>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</si>
  <si>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</si>
  <si>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</si>
  <si>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</si>
  <si>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</si>
  <si>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</si>
  <si>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</si>
  <si>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</si>
  <si>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</si>
  <si>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</si>
  <si>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</si>
  <si>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</si>
  <si>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</si>
  <si>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</si>
  <si>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</si>
  <si>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</si>
  <si>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</si>
  <si>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</si>
  <si>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</si>
  <si>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</si>
  <si>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</si>
  <si>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</si>
  <si>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</si>
  <si>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</si>
  <si>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</si>
  <si>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</si>
  <si>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</si>
  <si>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</si>
  <si>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</si>
  <si>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</si>
  <si>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</si>
  <si>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</si>
  <si>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</si>
  <si>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</si>
  <si>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</si>
  <si>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</si>
  <si>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</si>
  <si>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</si>
  <si>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</si>
  <si>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</si>
  <si>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</si>
  <si>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</si>
  <si>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</si>
  <si>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</si>
  <si>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</si>
  <si>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</si>
  <si>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</si>
  <si>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</si>
  <si>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</si>
  <si>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</si>
  <si>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</si>
  <si>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</si>
  <si>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</si>
  <si>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</si>
  <si>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</si>
  <si>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</si>
  <si>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</si>
  <si>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</si>
  <si>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</si>
  <si>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</si>
  <si>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</si>
  <si>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</si>
  <si>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</si>
  <si>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</si>
  <si>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</si>
  <si>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</si>
  <si>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</si>
  <si>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</si>
  <si>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</si>
  <si>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</si>
  <si>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</si>
  <si>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</si>
  <si>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</si>
  <si>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</si>
  <si>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</si>
  <si>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</si>
  <si>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</si>
  <si>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</si>
  <si>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</si>
  <si>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</si>
  <si>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</si>
  <si>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</si>
  <si>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</si>
  <si>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</si>
  <si>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</si>
  <si>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</si>
  <si>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</si>
  <si>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</si>
  <si>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</si>
  <si>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</si>
  <si>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</si>
  <si>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</si>
  <si>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</si>
  <si>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</si>
  <si>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</si>
  <si>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</si>
  <si>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</si>
  <si>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</si>
  <si>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</si>
  <si>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</si>
  <si>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</si>
  <si>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</si>
  <si>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</si>
  <si>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</si>
  <si>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</si>
  <si>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</si>
  <si>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</si>
  <si>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</si>
  <si>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</si>
  <si>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</si>
  <si>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</si>
  <si>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</si>
  <si>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</si>
  <si>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</si>
  <si>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</si>
  <si>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</si>
  <si>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</si>
  <si>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</si>
  <si>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</si>
  <si>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</si>
  <si>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</si>
  <si>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</si>
  <si>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</si>
  <si>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</si>
  <si>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</si>
  <si>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</si>
  <si>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</si>
  <si>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</si>
  <si>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</si>
  <si>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</si>
  <si>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</si>
  <si>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</si>
  <si>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</si>
  <si>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</si>
  <si>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</si>
  <si>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</si>
  <si>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</si>
  <si>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</si>
  <si>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</si>
  <si>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</si>
  <si>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</si>
  <si>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</si>
  <si>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</si>
  <si>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</si>
  <si>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</si>
  <si>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</si>
  <si>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</si>
  <si>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</si>
  <si>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</si>
  <si>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</si>
  <si>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</si>
  <si>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</si>
  <si>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</si>
  <si>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</si>
  <si>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</si>
  <si>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</si>
  <si>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</si>
  <si>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</si>
  <si>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</si>
  <si>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</si>
  <si>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</si>
  <si>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</si>
  <si>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</si>
  <si>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</si>
  <si>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</si>
  <si>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</si>
  <si>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</si>
  <si>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</si>
  <si>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</si>
  <si>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</si>
  <si>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</si>
  <si>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</si>
  <si>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</si>
  <si>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</si>
  <si>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</si>
  <si>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</si>
  <si>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</si>
  <si>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</si>
  <si>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</si>
  <si>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</si>
  <si>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</si>
  <si>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</si>
  <si>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</si>
  <si>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</si>
  <si>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</si>
  <si>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</si>
  <si>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</si>
  <si>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</si>
  <si>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</si>
  <si>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</si>
  <si>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</si>
  <si>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</si>
  <si>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</si>
  <si>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</si>
  <si>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</si>
  <si>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</si>
  <si>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</si>
  <si>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</si>
  <si>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</si>
  <si>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</si>
  <si>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</si>
  <si>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</si>
  <si>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</si>
  <si>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</si>
  <si>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</si>
  <si>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</si>
  <si>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</si>
  <si>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</si>
  <si>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</si>
  <si>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</si>
  <si>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</si>
  <si>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</si>
  <si>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</si>
  <si>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</si>
  <si>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</si>
  <si>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</si>
  <si>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</si>
  <si>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</si>
  <si>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</si>
  <si>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</si>
  <si>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</si>
  <si>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</si>
  <si>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</si>
  <si>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</si>
  <si>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</si>
  <si>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</si>
  <si>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</si>
  <si>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</si>
  <si>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</si>
  <si>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</si>
  <si>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</si>
  <si>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</si>
  <si>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</si>
  <si>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</si>
  <si>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</si>
  <si>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</si>
  <si>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</si>
  <si>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</si>
  <si>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</si>
  <si>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</si>
  <si>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</si>
  <si>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</si>
  <si>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</si>
  <si>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</si>
  <si>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</si>
  <si>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</si>
  <si>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</si>
  <si>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</si>
  <si>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</si>
  <si>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</si>
  <si>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</si>
  <si>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</si>
  <si>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</si>
  <si>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</si>
  <si>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</si>
  <si>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</si>
  <si>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</si>
  <si>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</si>
  <si>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</si>
  <si>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</si>
  <si>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</si>
  <si>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</si>
  <si>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</si>
  <si>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</si>
  <si>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</si>
  <si>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</si>
  <si>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</si>
  <si>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</si>
  <si>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</si>
  <si>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</si>
  <si>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</si>
  <si>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</si>
  <si>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</si>
  <si>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</si>
  <si>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</si>
  <si>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</si>
  <si>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</si>
  <si>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</si>
  <si>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</si>
  <si>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</si>
  <si>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</si>
  <si>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</si>
  <si>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</si>
  <si>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</si>
  <si>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</si>
  <si>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</si>
  <si>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</si>
  <si>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</si>
  <si>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</si>
  <si>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</si>
  <si>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</si>
  <si>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</si>
  <si>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</si>
  <si>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</si>
  <si>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</si>
  <si>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</si>
  <si>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</si>
  <si>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</si>
  <si>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</si>
  <si>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</si>
  <si>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</si>
  <si>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</si>
  <si>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</si>
  <si>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</si>
  <si>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</si>
  <si>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</si>
  <si>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</si>
  <si>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</si>
  <si>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</si>
  <si>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</si>
  <si>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</si>
  <si>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</si>
  <si>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</si>
  <si>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</si>
  <si>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</si>
  <si>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</si>
  <si>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</si>
  <si>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</si>
  <si>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</si>
  <si>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</si>
  <si>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</si>
  <si>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</si>
  <si>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</si>
  <si>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</si>
  <si>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</si>
  <si>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</si>
  <si>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</si>
  <si>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</si>
  <si>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</si>
  <si>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</si>
  <si>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</si>
  <si>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</si>
  <si>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</si>
  <si>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</si>
  <si>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</si>
  <si>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</si>
  <si>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</si>
  <si>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</si>
  <si>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</si>
  <si>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</si>
  <si>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</si>
  <si>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</si>
  <si>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</si>
  <si>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</si>
  <si>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</si>
  <si>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</si>
  <si>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</si>
  <si>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</si>
  <si>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</si>
  <si>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</si>
  <si>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</si>
  <si>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</si>
  <si>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</si>
  <si>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</si>
  <si>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</si>
  <si>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</si>
  <si>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</si>
  <si>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</si>
  <si>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</si>
  <si>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</si>
  <si>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</si>
  <si>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</si>
  <si>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</si>
  <si>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</si>
  <si>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</si>
  <si>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</si>
  <si>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</si>
  <si>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</si>
  <si>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</si>
  <si>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</si>
  <si>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</si>
  <si>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</si>
  <si>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</si>
  <si>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</si>
  <si>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</si>
  <si>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</si>
  <si>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</si>
  <si>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</si>
  <si>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</si>
  <si>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</si>
  <si>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</si>
  <si>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</si>
  <si>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</si>
  <si>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</si>
  <si>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</si>
  <si>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</si>
  <si>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</si>
  <si>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</si>
  <si>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</si>
  <si>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</si>
  <si>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</si>
  <si>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</si>
  <si>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</si>
  <si>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</si>
  <si>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</si>
  <si>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</si>
  <si>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</si>
  <si>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</si>
  <si>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</si>
  <si>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</si>
  <si>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</si>
  <si>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</si>
  <si>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</si>
  <si>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</si>
  <si>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</si>
  <si>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</si>
  <si>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</si>
  <si>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</si>
  <si>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</si>
  <si>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</si>
  <si>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</si>
  <si>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</si>
  <si>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</si>
  <si>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</si>
  <si>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</si>
  <si>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</si>
  <si>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</si>
  <si>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</si>
  <si>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</si>
  <si>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</si>
  <si>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</si>
  <si>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</si>
  <si>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</si>
  <si>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</si>
  <si>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</si>
  <si>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</si>
  <si>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</si>
  <si>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</si>
  <si>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</si>
  <si>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</si>
  <si>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</si>
  <si>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</si>
  <si>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</si>
  <si>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</si>
  <si>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</si>
  <si>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</si>
  <si>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</si>
  <si>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</si>
  <si>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</si>
  <si>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</si>
  <si>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</si>
  <si>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</si>
  <si>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</si>
  <si>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</si>
  <si>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</si>
  <si>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</si>
  <si>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</si>
  <si>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</si>
  <si>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</si>
  <si>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</si>
  <si>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</si>
  <si>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</si>
  <si>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</si>
  <si>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</si>
  <si>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</si>
  <si>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</si>
  <si>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</si>
  <si>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</si>
  <si>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</si>
  <si>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</si>
  <si>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</si>
  <si>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</si>
  <si>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</si>
  <si>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</si>
  <si>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</si>
  <si>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</si>
  <si>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</si>
  <si>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</si>
  <si>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</si>
  <si>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</si>
  <si>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</si>
  <si>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</si>
  <si>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</si>
  <si>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</si>
  <si>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</si>
  <si>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</si>
  <si>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</si>
  <si>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</si>
  <si>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</si>
  <si>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</si>
  <si>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</si>
  <si>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</si>
  <si>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</si>
  <si>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</si>
  <si>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</si>
  <si>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</si>
  <si>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</si>
  <si>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</si>
  <si>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</si>
  <si>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</si>
  <si>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</si>
  <si>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</si>
  <si>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</si>
  <si>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</si>
  <si>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</si>
  <si>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</si>
  <si>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</si>
  <si>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</si>
  <si>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</si>
  <si>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</si>
  <si>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</si>
  <si>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</si>
  <si>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</si>
  <si>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</si>
  <si>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</si>
  <si>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</si>
  <si>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</si>
  <si>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</si>
  <si>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</si>
  <si>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</si>
  <si>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</si>
  <si>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</si>
  <si>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</si>
  <si>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</si>
  <si>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</si>
  <si>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</si>
  <si>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</si>
  <si>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</si>
  <si>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</si>
  <si>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</si>
  <si>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</si>
  <si>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</si>
  <si>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</si>
  <si>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</si>
  <si>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</si>
  <si>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</si>
  <si>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</si>
  <si>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</si>
  <si>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</si>
  <si>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</si>
  <si>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</si>
  <si>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</si>
  <si>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</si>
  <si>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</si>
  <si>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</si>
  <si>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</si>
  <si>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</si>
  <si>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</si>
  <si>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</si>
  <si>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</si>
  <si>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</si>
  <si>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</si>
  <si>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</si>
  <si>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</si>
  <si>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</si>
  <si>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</si>
  <si>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</si>
  <si>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</si>
  <si>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</si>
  <si>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</si>
  <si>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</si>
  <si>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</si>
  <si>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</si>
  <si>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</si>
  <si>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</si>
  <si>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</si>
  <si>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</si>
  <si>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</si>
  <si>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</si>
  <si>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</si>
  <si>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</si>
  <si>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</si>
  <si>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</si>
  <si>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</si>
  <si>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</si>
  <si>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</si>
  <si>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</si>
  <si>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</si>
  <si>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</si>
  <si>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</si>
  <si>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</si>
  <si>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</si>
  <si>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</si>
  <si>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</si>
  <si>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</si>
  <si>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</si>
  <si>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</si>
  <si>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</si>
  <si>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</si>
  <si>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</si>
  <si>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</si>
  <si>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</si>
  <si>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</si>
  <si>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</si>
  <si>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</si>
  <si>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</si>
  <si>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</si>
  <si>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</si>
  <si>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</si>
  <si>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</si>
  <si>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</si>
  <si>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</si>
  <si>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</si>
  <si>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</si>
  <si>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</si>
  <si>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</si>
  <si>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</si>
  <si>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</si>
  <si>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</si>
  <si>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</si>
  <si>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</si>
  <si>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</si>
  <si>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</si>
  <si>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</si>
  <si>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</si>
  <si>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</si>
  <si>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</si>
  <si>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</si>
  <si>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</si>
  <si>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</si>
  <si>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</si>
  <si>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</si>
  <si>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</si>
  <si>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</si>
  <si>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</si>
  <si>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</si>
  <si>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</si>
  <si>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</si>
  <si>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</si>
  <si>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</si>
  <si>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</si>
  <si>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</si>
  <si>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</si>
  <si>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</si>
  <si>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</si>
  <si>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</si>
  <si>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</si>
  <si>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</si>
  <si>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</si>
  <si>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</si>
  <si>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</si>
  <si>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</si>
  <si>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</si>
  <si>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</si>
  <si>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</si>
  <si>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</si>
  <si>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</si>
  <si>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</si>
  <si>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</si>
  <si>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</si>
  <si>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</si>
  <si>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</si>
  <si>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</si>
  <si>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</si>
  <si>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</si>
  <si>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</si>
  <si>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</si>
  <si>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</si>
  <si>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</si>
  <si>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</si>
  <si>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</si>
  <si>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</si>
  <si>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</si>
  <si>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</si>
  <si>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</si>
  <si>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</si>
  <si>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</si>
  <si>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</si>
  <si>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</si>
  <si>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</si>
  <si>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</si>
  <si>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</si>
  <si>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</si>
  <si>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</si>
  <si>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</si>
  <si>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</si>
  <si>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</si>
  <si>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</si>
  <si>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</si>
  <si>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</si>
  <si>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</si>
  <si>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</si>
  <si>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</si>
  <si>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</si>
  <si>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</si>
  <si>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</si>
  <si>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</si>
  <si>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</si>
  <si>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</si>
  <si>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</si>
  <si>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</si>
  <si>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</si>
  <si>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</si>
  <si>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</si>
  <si>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</si>
  <si>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</si>
  <si>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</si>
  <si>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</si>
  <si>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</si>
  <si>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</si>
  <si>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</si>
  <si>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</si>
  <si>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</si>
  <si>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</si>
  <si>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</si>
  <si>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</si>
  <si>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</si>
  <si>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</si>
  <si>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</si>
  <si>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</si>
  <si>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</si>
  <si>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</si>
  <si>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</si>
  <si>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</si>
  <si>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</si>
  <si>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</si>
  <si>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</si>
  <si>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</si>
  <si>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</si>
  <si>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</si>
  <si>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</si>
  <si>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</si>
  <si>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</si>
  <si>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</si>
  <si>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</si>
  <si>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</si>
  <si>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</si>
  <si>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</si>
  <si>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</si>
  <si>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</si>
  <si>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</si>
  <si>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</si>
  <si>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</si>
  <si>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</si>
  <si>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</si>
  <si>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</si>
  <si>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</si>
  <si>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</si>
  <si>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</si>
  <si>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</si>
  <si>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</si>
  <si>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</si>
  <si>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</si>
  <si>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</si>
  <si>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</si>
  <si>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</si>
  <si>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</si>
  <si>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</si>
  <si>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</si>
  <si>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</si>
  <si>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</si>
  <si>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</si>
  <si>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</si>
  <si>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</si>
  <si>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</si>
  <si>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</si>
  <si>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</si>
  <si>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</si>
  <si>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</si>
  <si>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</si>
  <si>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</si>
  <si>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</si>
  <si>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</si>
  <si>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</si>
  <si>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</si>
  <si>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</si>
  <si>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</si>
  <si>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</si>
  <si>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</si>
  <si>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</si>
  <si>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</si>
  <si>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</si>
  <si>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</si>
  <si>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</si>
  <si>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</si>
  <si>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</si>
  <si>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</si>
  <si>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</si>
  <si>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</si>
  <si>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</si>
  <si>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</si>
  <si>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</si>
  <si>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</si>
  <si>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</si>
  <si>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</si>
  <si>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</si>
  <si>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</si>
  <si>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</si>
  <si>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</si>
  <si>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</si>
  <si>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</si>
  <si>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</si>
  <si>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</si>
  <si>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</si>
  <si>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</si>
  <si>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</si>
  <si>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</si>
  <si>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</si>
  <si>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</si>
  <si>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</si>
  <si>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</si>
  <si>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</si>
  <si>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</si>
  <si>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</si>
  <si>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</si>
  <si>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</si>
  <si>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</si>
  <si>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</si>
  <si>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</si>
  <si>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</si>
  <si>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</si>
  <si>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</si>
  <si>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</si>
  <si>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</si>
  <si>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</si>
  <si>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</si>
  <si>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</si>
  <si>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</si>
  <si>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</si>
  <si>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</si>
  <si>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</si>
  <si>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</si>
  <si>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</si>
  <si>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</si>
  <si>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</si>
  <si>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</si>
  <si>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</si>
  <si>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</si>
  <si>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</si>
  <si>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</si>
  <si>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</si>
  <si>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</si>
  <si>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</si>
  <si>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</si>
  <si>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</si>
  <si>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</si>
  <si>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</si>
  <si>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</si>
  <si>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</si>
  <si>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</si>
  <si>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</si>
  <si>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</si>
  <si>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</si>
  <si>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</si>
  <si>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</si>
  <si>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</si>
  <si>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</si>
  <si>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</si>
  <si>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</si>
  <si>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</si>
  <si>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</si>
  <si>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</si>
  <si>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</si>
  <si>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</si>
  <si>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</si>
  <si>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</si>
  <si>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</si>
  <si>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</si>
  <si>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</si>
  <si>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</si>
  <si>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</si>
  <si>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</si>
  <si>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</si>
  <si>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</si>
  <si>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</si>
  <si>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</si>
  <si>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</si>
  <si>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</si>
  <si>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</si>
  <si>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</si>
  <si>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</si>
  <si>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</si>
  <si>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</si>
  <si>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</si>
  <si>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</si>
  <si>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</si>
  <si>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</si>
  <si>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</si>
  <si>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</si>
  <si>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</si>
  <si>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</si>
  <si>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</si>
  <si>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</si>
  <si>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</si>
  <si>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</si>
  <si>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</si>
  <si>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</si>
  <si>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</si>
  <si>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</si>
  <si>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</si>
  <si>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</si>
  <si>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</si>
  <si>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</si>
  <si>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</si>
  <si>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</si>
  <si>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</si>
  <si>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</si>
  <si>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</si>
  <si>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</si>
  <si>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</si>
  <si>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</si>
  <si>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</si>
  <si>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</si>
  <si>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</si>
  <si>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</si>
  <si>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</si>
  <si>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</si>
  <si>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</si>
  <si>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</si>
  <si>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</si>
  <si>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</si>
  <si>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</si>
  <si>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</si>
  <si>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</si>
  <si>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</si>
  <si>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</si>
  <si>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</si>
  <si>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</si>
  <si>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</si>
  <si>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</si>
  <si>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</si>
  <si>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</si>
  <si>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</si>
  <si>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</si>
  <si>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</si>
  <si>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</si>
  <si>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</si>
  <si>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</si>
  <si>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</si>
  <si>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</si>
  <si>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</si>
  <si>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</si>
  <si>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</si>
  <si>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</si>
  <si>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</si>
  <si>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</si>
  <si>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</si>
  <si>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</si>
  <si>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</si>
  <si>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</si>
  <si>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</si>
  <si>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</si>
  <si>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</si>
  <si>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</si>
  <si>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</si>
  <si>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</si>
  <si>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</si>
  <si>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</si>
  <si>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</si>
  <si>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</si>
  <si>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</si>
  <si>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</si>
  <si>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</si>
  <si>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</si>
  <si>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</si>
  <si>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</si>
  <si>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</si>
  <si>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</si>
  <si>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</si>
  <si>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</si>
  <si>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</si>
  <si>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</si>
  <si>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</si>
  <si>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</si>
  <si>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</si>
  <si>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</si>
  <si>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</si>
  <si>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</si>
  <si>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</si>
  <si>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</si>
  <si>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</si>
  <si>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</si>
  <si>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</si>
  <si>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</si>
  <si>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</si>
  <si>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</si>
  <si>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</si>
  <si>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</si>
  <si>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</si>
  <si>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</si>
  <si>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</si>
  <si>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</si>
  <si>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</si>
  <si>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</si>
  <si>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</si>
  <si>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</si>
  <si>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</si>
  <si>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</si>
  <si>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</si>
  <si>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</si>
  <si>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</si>
  <si>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</si>
  <si>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</si>
  <si>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</si>
  <si>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</si>
  <si>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</si>
  <si>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</si>
  <si>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</si>
  <si>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</si>
  <si>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</si>
  <si>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</si>
  <si>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</si>
  <si>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</si>
  <si>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</si>
  <si>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</si>
  <si>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</si>
  <si>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</si>
  <si>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</si>
  <si>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</si>
  <si>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</si>
  <si>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</si>
  <si>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</si>
  <si>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</si>
  <si>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</si>
  <si>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</si>
  <si>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</si>
  <si>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</si>
  <si>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</si>
  <si>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</si>
  <si>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</si>
  <si>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</si>
  <si>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</si>
  <si>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</si>
  <si>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</si>
  <si>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</si>
  <si>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</si>
  <si>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</si>
  <si>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</si>
  <si>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</si>
  <si>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</si>
  <si>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</si>
  <si>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</si>
  <si>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</si>
  <si>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</si>
  <si>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</si>
  <si>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</si>
  <si>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</si>
  <si>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</si>
  <si>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</si>
  <si>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</si>
  <si>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</si>
  <si>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</si>
  <si>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</si>
  <si>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</si>
  <si>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</si>
  <si>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</si>
  <si>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</si>
  <si>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</si>
  <si>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</si>
  <si>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</si>
  <si>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</si>
  <si>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</si>
  <si>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</si>
  <si>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</si>
  <si>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</si>
  <si>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</si>
  <si>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</si>
  <si>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</si>
  <si>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</si>
  <si>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</si>
  <si>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</si>
  <si>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</si>
  <si>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</si>
  <si>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</si>
  <si>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</si>
  <si>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</si>
  <si>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</si>
  <si>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</si>
  <si>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</si>
  <si>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</si>
  <si>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</si>
  <si>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</si>
  <si>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</si>
  <si>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</si>
  <si>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</si>
  <si>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</si>
  <si>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</si>
  <si>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</si>
  <si>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</si>
  <si>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</si>
  <si>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</si>
  <si>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</si>
  <si>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</si>
  <si>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</si>
  <si>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</si>
  <si>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</si>
  <si>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</si>
  <si>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</si>
  <si>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</si>
  <si>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</si>
  <si>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</si>
  <si>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</si>
  <si>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</si>
  <si>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</si>
  <si>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</si>
  <si>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</si>
  <si>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</si>
  <si>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</si>
  <si>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</si>
  <si>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</si>
  <si>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</si>
  <si>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</si>
  <si>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</si>
  <si>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</si>
  <si>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</si>
  <si>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</si>
  <si>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</si>
  <si>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</si>
  <si>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</si>
  <si>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</si>
  <si>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</si>
  <si>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</si>
  <si>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</si>
  <si>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</si>
  <si>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</si>
  <si>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</si>
  <si>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</si>
  <si>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</si>
  <si>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</si>
  <si>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</si>
  <si>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</si>
  <si>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</si>
  <si>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</si>
  <si>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</si>
  <si>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</si>
  <si>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</si>
  <si>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</si>
  <si>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</si>
  <si>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</si>
  <si>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</si>
  <si>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</si>
  <si>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</si>
  <si>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</si>
  <si>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</si>
  <si>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</si>
  <si>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</si>
  <si>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</si>
  <si>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</si>
  <si>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</si>
  <si>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</si>
  <si>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</si>
  <si>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</si>
  <si>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</si>
  <si>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</si>
  <si>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</si>
  <si>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</si>
  <si>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</si>
  <si>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</si>
  <si>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</si>
  <si>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</si>
  <si>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</si>
  <si>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</si>
  <si>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</si>
  <si>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</si>
  <si>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</si>
  <si>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</si>
  <si>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</si>
  <si>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</si>
  <si>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</si>
  <si>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</si>
  <si>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</si>
  <si>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</si>
  <si>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</si>
  <si>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</si>
  <si>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</si>
  <si>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</si>
  <si>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</si>
  <si>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</si>
  <si>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</si>
  <si>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</si>
  <si>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</si>
  <si>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</si>
  <si>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</si>
  <si>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</si>
  <si>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</si>
  <si>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</si>
  <si>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</si>
  <si>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</si>
  <si>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</si>
  <si>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</si>
  <si>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</si>
  <si>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</si>
  <si>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</si>
  <si>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</si>
  <si>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</si>
  <si>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</si>
  <si>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</si>
  <si>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</si>
  <si>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</si>
  <si>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</si>
  <si>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</si>
  <si>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</si>
  <si>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</si>
  <si>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</si>
  <si>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</si>
  <si>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</si>
  <si>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</si>
  <si>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</si>
  <si>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</si>
  <si>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</si>
  <si>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</si>
  <si>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</si>
  <si>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</si>
  <si>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</si>
  <si>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</si>
  <si>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</si>
  <si>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</si>
  <si>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</si>
  <si>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</si>
  <si>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</si>
  <si>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</si>
  <si>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</si>
  <si>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</si>
  <si>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</si>
  <si>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</si>
  <si>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</si>
  <si>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</si>
  <si>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</si>
  <si>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</si>
  <si>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</si>
  <si>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</si>
  <si>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</si>
  <si>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</si>
  <si>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</si>
  <si>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</si>
  <si>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</si>
  <si>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</si>
  <si>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</si>
  <si>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</si>
  <si>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</si>
  <si>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</si>
  <si>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</si>
  <si>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</si>
  <si>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</si>
  <si>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</si>
  <si>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</si>
  <si>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</si>
  <si>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</si>
  <si>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</si>
  <si>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</si>
  <si>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</si>
  <si>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</si>
  <si>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</si>
  <si>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</si>
  <si>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</si>
  <si>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</si>
  <si>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</si>
  <si>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</si>
  <si>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</si>
  <si>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</si>
  <si>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</si>
  <si>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</si>
  <si>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</si>
  <si>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</si>
  <si>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</si>
  <si>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</si>
  <si>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</si>
  <si>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</si>
  <si>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</si>
  <si>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</si>
  <si>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</si>
  <si>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</si>
  <si>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</si>
  <si>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</si>
  <si>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</si>
  <si>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</si>
  <si>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</si>
  <si>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</si>
  <si>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</si>
  <si>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</si>
  <si>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</si>
  <si>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</si>
  <si>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</si>
  <si>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</si>
  <si>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</si>
  <si>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</si>
  <si>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</si>
  <si>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</si>
  <si>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</si>
  <si>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</si>
  <si>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</si>
  <si>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</si>
  <si>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</si>
  <si>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</si>
  <si>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</si>
  <si>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</si>
  <si>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</si>
  <si>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</si>
  <si>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</si>
  <si>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</si>
  <si>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</si>
  <si>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</si>
  <si>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</si>
  <si>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</si>
  <si>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</si>
  <si>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</si>
  <si>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</si>
  <si>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</si>
  <si>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</si>
  <si>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</si>
  <si>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</si>
  <si>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</si>
  <si>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</si>
  <si>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</si>
  <si>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</si>
  <si>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</si>
  <si>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</si>
  <si>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</si>
  <si>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</si>
  <si>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</si>
  <si>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</si>
  <si>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</si>
  <si>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</si>
  <si>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</si>
  <si>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</si>
  <si>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</si>
  <si>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</si>
  <si>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</si>
  <si>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</si>
  <si>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</si>
  <si>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</si>
  <si>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</si>
  <si>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</si>
  <si>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</si>
  <si>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</si>
  <si>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</si>
  <si>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</si>
  <si>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</si>
  <si>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</si>
  <si>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</si>
  <si>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</si>
  <si>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</si>
  <si>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</si>
  <si>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</si>
  <si>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</si>
  <si>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</si>
  <si>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</si>
  <si>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</si>
  <si>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</si>
  <si>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</si>
  <si>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</si>
  <si>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</si>
  <si>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</si>
  <si>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</si>
  <si>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</si>
  <si>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</si>
  <si>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</si>
  <si>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</si>
  <si>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</si>
  <si>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</si>
  <si>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</si>
  <si>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</si>
  <si>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</si>
  <si>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</si>
  <si>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</si>
  <si>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</si>
  <si>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</si>
  <si>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</si>
  <si>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</si>
  <si>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</si>
  <si>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</si>
  <si>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</si>
  <si>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</si>
  <si>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</si>
  <si>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</si>
  <si>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</si>
  <si>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</si>
  <si>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</si>
  <si>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</si>
  <si>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</si>
  <si>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</si>
  <si>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</si>
  <si>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</si>
  <si>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</si>
  <si>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</si>
  <si>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</si>
  <si>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</si>
  <si>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</si>
  <si>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</si>
  <si>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</si>
  <si>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</si>
  <si>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</si>
  <si>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</si>
  <si>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</si>
  <si>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</si>
  <si>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</si>
  <si>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</si>
  <si>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</si>
  <si>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</si>
  <si>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</si>
  <si>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</si>
  <si>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</si>
  <si>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</si>
  <si>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</si>
  <si>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</si>
  <si>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</si>
  <si>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</si>
  <si>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</si>
  <si>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</si>
  <si>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</si>
  <si>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</si>
  <si>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</si>
  <si>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</si>
  <si>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</si>
  <si>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</si>
  <si>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</si>
  <si>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</si>
  <si>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</si>
  <si>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</si>
  <si>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</si>
  <si>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</si>
  <si>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</si>
  <si>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</si>
  <si>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</si>
  <si>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</si>
  <si>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</si>
  <si>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</si>
  <si>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</si>
  <si>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</si>
  <si>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</si>
  <si>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</si>
  <si>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</si>
  <si>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</si>
  <si>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</si>
  <si>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</si>
  <si>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</si>
  <si>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</si>
  <si>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</si>
  <si>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</si>
  <si>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</si>
  <si>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</si>
  <si>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</si>
  <si>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</si>
  <si>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</si>
  <si>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</si>
  <si>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</si>
  <si>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</si>
  <si>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</si>
  <si>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</si>
  <si>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</si>
  <si>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</si>
  <si>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</si>
  <si>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</si>
  <si>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</si>
  <si>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</si>
  <si>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</si>
  <si>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</si>
  <si>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</si>
  <si>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</si>
  <si>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</si>
  <si>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</si>
  <si>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</si>
  <si>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</si>
  <si>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</si>
  <si>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</si>
  <si>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</si>
  <si>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</si>
  <si>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</si>
  <si>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</si>
  <si>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</si>
  <si>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</si>
  <si>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</si>
  <si>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</si>
  <si>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</si>
  <si>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</si>
  <si>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</si>
  <si>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</si>
  <si>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</si>
  <si>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</si>
  <si>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</si>
  <si>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</si>
  <si>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</si>
  <si>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</si>
  <si>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</si>
  <si>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</si>
  <si>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</si>
  <si>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</si>
  <si>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</si>
  <si>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</si>
  <si>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</si>
  <si>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</si>
  <si>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</si>
  <si>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</si>
  <si>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</si>
  <si>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</si>
  <si>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</si>
  <si>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</si>
  <si>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</si>
  <si>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</si>
  <si>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</si>
  <si>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</si>
  <si>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</si>
  <si>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</si>
  <si>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</si>
  <si>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</si>
  <si>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</si>
  <si>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</si>
  <si>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</si>
  <si>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</si>
  <si>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</si>
  <si>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</si>
  <si>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</si>
  <si>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</si>
  <si>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</si>
  <si>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</si>
  <si>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</si>
  <si>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</si>
  <si>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</si>
  <si>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</si>
  <si>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</si>
  <si>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</si>
  <si>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</si>
  <si>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</si>
  <si>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</si>
  <si>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</si>
  <si>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</si>
  <si>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</si>
  <si>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</si>
  <si>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</si>
  <si>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</si>
  <si>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</si>
  <si>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</si>
  <si>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</si>
  <si>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</si>
  <si>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</si>
  <si>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</si>
  <si>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</si>
  <si>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</si>
  <si>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</si>
  <si>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</si>
  <si>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</si>
  <si>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</si>
  <si>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</si>
  <si>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</si>
  <si>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</si>
  <si>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</si>
  <si>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</si>
  <si>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</si>
  <si>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</si>
  <si>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</si>
  <si>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</si>
  <si>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</si>
  <si>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</si>
  <si>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</si>
  <si>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</si>
  <si>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</si>
  <si>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</si>
  <si>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</si>
  <si>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</si>
  <si>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</si>
  <si>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</si>
  <si>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</si>
  <si>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</si>
  <si>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</si>
  <si>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</si>
  <si>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</si>
  <si>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</si>
  <si>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</si>
  <si>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</si>
  <si>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</si>
  <si>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</si>
  <si>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</si>
  <si>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</si>
  <si>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</si>
  <si>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</si>
  <si>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</si>
  <si>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</si>
  <si>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</si>
  <si>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</si>
  <si>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</si>
  <si>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</si>
  <si>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</si>
  <si>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</si>
  <si>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</si>
  <si>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</si>
  <si>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</si>
  <si>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</si>
  <si>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</si>
  <si>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</si>
  <si>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</si>
  <si>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</si>
  <si>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</si>
  <si>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</si>
  <si>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</si>
  <si>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</si>
  <si>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</si>
  <si>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</si>
  <si>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</si>
  <si>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</si>
  <si>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</si>
  <si>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</si>
  <si>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</si>
  <si>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</si>
  <si>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</si>
  <si>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</si>
  <si>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</si>
  <si>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</si>
  <si>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</si>
  <si>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</si>
  <si>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</si>
  <si>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</si>
  <si>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</si>
  <si>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</si>
  <si>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</si>
  <si>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</si>
  <si>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</si>
  <si>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</si>
  <si>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</si>
  <si>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</si>
  <si>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</si>
  <si>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</si>
  <si>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</si>
  <si>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</si>
  <si>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</si>
  <si>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</si>
  <si>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</si>
  <si>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</si>
  <si>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</si>
  <si>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</si>
  <si>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</si>
  <si>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</si>
  <si>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</si>
  <si>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</si>
  <si>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</si>
  <si>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</si>
  <si>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</si>
  <si>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</si>
  <si>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</si>
  <si>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</si>
  <si>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</si>
  <si>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</si>
  <si>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</si>
  <si>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</si>
  <si>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</si>
  <si>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</si>
  <si>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</si>
  <si>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</si>
  <si>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</si>
  <si>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</si>
  <si>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</si>
  <si>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</si>
  <si>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</si>
  <si>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</si>
  <si>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</si>
  <si>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</si>
  <si>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</si>
  <si>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</si>
  <si>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</si>
  <si>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</si>
  <si>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</si>
  <si>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</si>
  <si>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</si>
  <si>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</si>
  <si>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</si>
  <si>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</si>
  <si>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</si>
  <si>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</si>
  <si>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</si>
  <si>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</si>
  <si>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</si>
  <si>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</si>
  <si>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</si>
  <si>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</si>
  <si>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</si>
  <si>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</si>
  <si>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</si>
  <si>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</si>
  <si>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</si>
  <si>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</si>
  <si>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</si>
  <si>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</si>
  <si>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</si>
  <si>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</si>
  <si>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</si>
  <si>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</si>
  <si>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</si>
  <si>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</si>
  <si>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</si>
  <si>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</si>
  <si>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</si>
  <si>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</si>
  <si>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</si>
  <si>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</si>
  <si>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</si>
  <si>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</si>
  <si>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</si>
  <si>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</si>
  <si>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</si>
  <si>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</si>
  <si>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</si>
  <si>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</si>
  <si>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</si>
  <si>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</si>
  <si>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</si>
  <si>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</si>
  <si>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</si>
  <si>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</si>
  <si>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</si>
  <si>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</si>
  <si>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</si>
  <si>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</si>
  <si>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</si>
  <si>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</si>
  <si>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</si>
  <si>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</si>
  <si>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</si>
  <si>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</si>
  <si>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</si>
  <si>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</si>
  <si>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</si>
  <si>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</si>
  <si>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</si>
  <si>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</si>
  <si>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</si>
  <si>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</si>
  <si>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</si>
  <si>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</si>
  <si>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</si>
  <si>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</si>
  <si>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</si>
  <si>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</si>
  <si>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</si>
  <si>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</si>
  <si>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</si>
  <si>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</si>
  <si>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</si>
  <si>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</si>
  <si>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</si>
  <si>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</si>
  <si>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</si>
  <si>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</si>
  <si>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</si>
  <si>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</si>
  <si>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</si>
  <si>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</si>
  <si>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</si>
  <si>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</si>
  <si>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</si>
  <si>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</si>
  <si>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</si>
  <si>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</si>
  <si>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</si>
  <si>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</si>
  <si>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</si>
  <si>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</si>
  <si>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</si>
  <si>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</si>
  <si>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</si>
  <si>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</si>
  <si>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</si>
  <si>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</si>
  <si>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</si>
  <si>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</si>
  <si>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</si>
  <si>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</si>
  <si>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</si>
  <si>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</si>
  <si>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</si>
  <si>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</si>
  <si>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</si>
  <si>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</si>
  <si>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</si>
  <si>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</si>
  <si>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</si>
  <si>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</si>
  <si>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</si>
  <si>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</si>
  <si>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</si>
  <si>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</si>
  <si>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</si>
  <si>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</si>
  <si>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</si>
  <si>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</si>
  <si>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</si>
  <si>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</si>
  <si>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</si>
  <si>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</si>
  <si>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</si>
  <si>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</si>
  <si>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</si>
  <si>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</si>
  <si>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</si>
  <si>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</si>
  <si>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</si>
  <si>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</si>
  <si>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</si>
  <si>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</si>
  <si>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</si>
  <si>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</si>
  <si>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</si>
  <si>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</si>
  <si>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</si>
  <si>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</si>
  <si>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</si>
  <si>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</si>
  <si>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</si>
  <si>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</si>
  <si>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</si>
  <si>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</si>
  <si>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</si>
  <si>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</si>
  <si>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</si>
  <si>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</si>
  <si>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</si>
  <si>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</si>
  <si>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</si>
  <si>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</si>
  <si>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</si>
  <si>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</si>
  <si>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</si>
  <si>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</si>
  <si>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</si>
  <si>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</si>
  <si>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</si>
  <si>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</si>
  <si>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</si>
  <si>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</si>
  <si>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</si>
  <si>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</si>
  <si>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</si>
  <si>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</si>
  <si>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</si>
  <si>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</si>
  <si>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</si>
  <si>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</si>
  <si>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</si>
  <si>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</si>
  <si>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</si>
  <si>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</si>
  <si>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</si>
  <si>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</si>
  <si>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</si>
  <si>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</si>
  <si>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</si>
  <si>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</si>
  <si>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</si>
  <si>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</si>
  <si>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</si>
  <si>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</si>
  <si>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</si>
  <si>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</si>
  <si>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</si>
  <si>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</si>
  <si>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</si>
  <si>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</si>
  <si>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</si>
  <si>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</si>
  <si>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</si>
  <si>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</si>
  <si>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</si>
  <si>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</si>
  <si>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</si>
  <si>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</si>
  <si>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</si>
  <si>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</si>
  <si>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</si>
  <si>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</si>
  <si>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</si>
  <si>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</si>
  <si>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</si>
  <si>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</si>
  <si>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</si>
  <si>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</si>
  <si>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</si>
  <si>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</si>
  <si>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</si>
  <si>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</si>
  <si>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</si>
  <si>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</si>
  <si>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</si>
  <si>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</si>
  <si>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</si>
  <si>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</si>
  <si>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</si>
  <si>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</si>
  <si>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</si>
  <si>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</si>
  <si>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</si>
  <si>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</si>
  <si>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</si>
  <si>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</si>
  <si>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</si>
  <si>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</si>
  <si>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</si>
  <si>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</si>
  <si>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</si>
  <si>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</si>
  <si>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</si>
  <si>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</si>
  <si>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</si>
  <si>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</si>
  <si>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</si>
  <si>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</si>
  <si>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</si>
  <si>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</si>
  <si>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</si>
  <si>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</si>
  <si>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</si>
  <si>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</si>
  <si>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</si>
  <si>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</si>
  <si>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</si>
  <si>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</si>
  <si>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</si>
  <si>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</si>
  <si>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</si>
  <si>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</si>
  <si>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</si>
  <si>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</si>
  <si>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</si>
  <si>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</si>
  <si>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</si>
  <si>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</si>
  <si>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</si>
  <si>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</si>
  <si>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</si>
  <si>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</si>
  <si>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</si>
  <si>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</si>
  <si>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</si>
  <si>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</si>
  <si>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</si>
  <si>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</si>
  <si>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</si>
  <si>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</si>
  <si>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</si>
  <si>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</si>
  <si>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</si>
  <si>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</si>
  <si>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</si>
  <si>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</si>
  <si>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</si>
  <si>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</si>
  <si>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</si>
  <si>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</si>
  <si>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</si>
  <si>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</si>
  <si>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</si>
  <si>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</si>
  <si>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</si>
  <si>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</si>
  <si>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</si>
  <si>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</si>
  <si>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</si>
  <si>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</si>
  <si>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</si>
  <si>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</si>
  <si>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</si>
  <si>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</si>
  <si>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</si>
  <si>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</si>
  <si>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</si>
  <si>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</si>
  <si>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</si>
  <si>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</si>
  <si>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</si>
  <si>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</si>
  <si>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</si>
  <si>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</si>
  <si>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</si>
  <si>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</si>
  <si>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</si>
  <si>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</si>
  <si>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</si>
  <si>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</si>
  <si>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</si>
  <si>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</si>
  <si>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</si>
  <si>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</si>
  <si>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</si>
  <si>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</si>
  <si>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</si>
  <si>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</si>
  <si>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</si>
  <si>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</si>
  <si>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</si>
  <si>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</si>
  <si>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</si>
  <si>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</si>
  <si>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</si>
  <si>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</si>
  <si>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</si>
  <si>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</si>
  <si>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</si>
  <si>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</si>
  <si>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</si>
  <si>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</si>
  <si>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</si>
  <si>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</si>
  <si>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</si>
  <si>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</si>
  <si>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</si>
  <si>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</si>
  <si>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</si>
  <si>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</si>
  <si>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</si>
  <si>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</si>
  <si>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</si>
  <si>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</si>
  <si>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</si>
  <si>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</si>
  <si>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</si>
  <si>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</si>
  <si>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</si>
  <si>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</si>
  <si>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</si>
  <si>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</si>
  <si>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</si>
  <si>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</si>
  <si>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</si>
  <si>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</si>
  <si>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</si>
  <si>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</si>
  <si>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</si>
  <si>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</si>
  <si>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</si>
  <si>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</si>
  <si>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</si>
  <si>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</si>
  <si>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</si>
  <si>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</si>
  <si>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</si>
  <si>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</si>
  <si>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</si>
  <si>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</si>
  <si>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</si>
  <si>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</si>
  <si>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</si>
  <si>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</si>
  <si>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</si>
  <si>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</si>
  <si>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</si>
  <si>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</si>
  <si>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</si>
  <si>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</si>
  <si>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</si>
  <si>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</si>
  <si>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</si>
  <si>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</si>
  <si>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</si>
  <si>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</si>
  <si>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</si>
  <si>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</si>
  <si>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</si>
  <si>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</si>
  <si>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</si>
  <si>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</si>
  <si>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</si>
  <si>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</si>
  <si>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</si>
  <si>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</si>
  <si>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</si>
  <si>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</si>
  <si>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</si>
  <si>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</si>
  <si>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</si>
  <si>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</si>
  <si>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</si>
  <si>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</si>
  <si>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</si>
  <si>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</si>
  <si>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</si>
  <si>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</si>
  <si>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</si>
  <si>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</si>
  <si>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</si>
  <si>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</si>
  <si>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</si>
  <si>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</si>
  <si>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</si>
  <si>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</si>
  <si>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</si>
  <si>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</si>
  <si>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</si>
  <si>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</si>
  <si>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</si>
  <si>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</si>
  <si>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</si>
  <si>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</si>
  <si>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</si>
  <si>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</si>
  <si>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</si>
  <si>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</si>
  <si>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</si>
  <si>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</si>
  <si>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</si>
  <si>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</si>
  <si>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</si>
  <si>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</si>
  <si>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</si>
  <si>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</si>
  <si>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</si>
  <si>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</si>
  <si>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</si>
  <si>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</si>
  <si>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</si>
  <si>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</si>
  <si>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</si>
  <si>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</si>
  <si>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</si>
  <si>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</si>
  <si>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</si>
  <si>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</si>
  <si>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</si>
  <si>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</si>
  <si>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</si>
  <si>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</si>
  <si>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</si>
  <si>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</si>
  <si>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</si>
  <si>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</si>
  <si>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</si>
  <si>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</si>
  <si>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</si>
  <si>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</si>
  <si>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</si>
  <si>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</si>
  <si>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</si>
  <si>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</si>
  <si>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</si>
  <si>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</si>
  <si>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</si>
  <si>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</si>
  <si>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</si>
  <si>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</si>
  <si>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</si>
  <si>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</si>
  <si>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</si>
  <si>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</si>
  <si>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</si>
  <si>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</si>
  <si>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</si>
  <si>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</si>
  <si>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</si>
  <si>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</si>
  <si>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</si>
  <si>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</si>
  <si>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</si>
  <si>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</si>
  <si>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</si>
  <si>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</si>
  <si>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</si>
  <si>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</si>
  <si>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</si>
  <si>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</si>
  <si>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</si>
  <si>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</si>
  <si>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</si>
  <si>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</si>
  <si>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</si>
  <si>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</si>
  <si>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</si>
  <si>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</si>
  <si>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</si>
  <si>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</si>
  <si>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</si>
  <si>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</si>
  <si>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</si>
  <si>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</si>
  <si>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</si>
  <si>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</si>
  <si>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</si>
  <si>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</si>
  <si>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</si>
  <si>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</si>
  <si>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</si>
  <si>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</si>
  <si>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</si>
  <si>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</si>
  <si>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</si>
  <si>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</si>
  <si>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</si>
  <si>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</si>
  <si>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</si>
  <si>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</si>
  <si>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</si>
  <si>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</si>
  <si>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</si>
  <si>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</si>
  <si>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</si>
  <si>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</si>
  <si>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</si>
  <si>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</si>
  <si>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</si>
  <si>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</si>
  <si>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</si>
  <si>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</si>
  <si>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</si>
  <si>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</si>
  <si>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</si>
  <si>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</si>
  <si>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</si>
  <si>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</si>
  <si>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</si>
  <si>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</si>
  <si>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</si>
  <si>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</si>
  <si>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</si>
  <si>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</si>
  <si>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</si>
  <si>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</si>
  <si>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</si>
  <si>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</si>
  <si>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</si>
  <si>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</si>
  <si>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</si>
  <si>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</si>
  <si>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</si>
  <si>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</si>
  <si>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</si>
  <si>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</si>
  <si>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</si>
  <si>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</si>
  <si>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</si>
  <si>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</si>
  <si>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</si>
  <si>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</si>
  <si>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</si>
  <si>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</si>
  <si>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</si>
  <si>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</si>
  <si>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</si>
  <si>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</si>
  <si>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</si>
  <si>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</si>
  <si>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</si>
  <si>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</si>
  <si>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</si>
  <si>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</si>
  <si>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</si>
  <si>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</si>
  <si>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</si>
  <si>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</si>
  <si>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</si>
  <si>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</si>
  <si>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</si>
  <si>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</si>
  <si>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</si>
  <si>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</si>
  <si>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</si>
  <si>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</si>
  <si>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</si>
  <si>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</si>
  <si>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</si>
  <si>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</si>
  <si>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</si>
  <si>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</si>
  <si>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</si>
  <si>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</si>
  <si>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</si>
  <si>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</si>
  <si>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</si>
  <si>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</si>
  <si>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</si>
  <si>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</si>
  <si>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</si>
  <si>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</si>
  <si>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</si>
  <si>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</si>
  <si>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</si>
  <si>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</si>
  <si>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</si>
  <si>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</si>
  <si>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</si>
  <si>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</si>
  <si>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</si>
  <si>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</si>
  <si>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</si>
  <si>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</si>
  <si>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</si>
  <si>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</si>
  <si>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</si>
  <si>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</si>
  <si>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</si>
  <si>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</si>
  <si>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</si>
  <si>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</si>
  <si>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</si>
  <si>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</si>
  <si>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</si>
  <si>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</si>
  <si>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</si>
  <si>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</si>
  <si>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</si>
  <si>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</si>
  <si>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</si>
  <si>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</si>
  <si>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</si>
  <si>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</si>
  <si>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</si>
  <si>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</si>
  <si>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</si>
  <si>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</si>
  <si>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</si>
  <si>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</si>
  <si>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</si>
  <si>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</si>
  <si>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</si>
  <si>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</si>
  <si>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</si>
  <si>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</si>
  <si>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</si>
  <si>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</si>
  <si>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</si>
  <si>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</si>
  <si>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</si>
  <si>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</si>
  <si>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</si>
  <si>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</si>
  <si>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</si>
  <si>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</si>
  <si>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</si>
  <si>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</si>
  <si>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</si>
  <si>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</si>
  <si>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</si>
  <si>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</si>
  <si>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</si>
  <si>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</si>
  <si>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</si>
  <si>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</si>
  <si>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</si>
  <si>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</si>
  <si>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</si>
  <si>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</si>
  <si>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</si>
  <si>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</si>
  <si>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</si>
  <si>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</si>
  <si>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</si>
  <si>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</si>
  <si>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</si>
  <si>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</si>
  <si>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</si>
  <si>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</si>
  <si>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</si>
  <si>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</si>
  <si>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</si>
  <si>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</si>
  <si>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</si>
  <si>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</si>
  <si>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</si>
  <si>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</si>
  <si>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</si>
  <si>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</si>
  <si>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</si>
  <si>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</si>
  <si>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</si>
  <si>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</si>
  <si>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</si>
  <si>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</si>
  <si>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</si>
  <si>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</si>
  <si>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</si>
  <si>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</si>
  <si>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</si>
  <si>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</si>
  <si>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</si>
  <si>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</si>
  <si>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</si>
  <si>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</si>
  <si>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</si>
  <si>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</si>
  <si>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</si>
  <si>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</si>
  <si>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</si>
  <si>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</si>
  <si>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</si>
  <si>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</si>
  <si>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</si>
  <si>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</si>
  <si>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</si>
  <si>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</si>
  <si>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</si>
  <si>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</si>
  <si>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</si>
  <si>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</si>
  <si>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</si>
  <si>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</si>
  <si>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</si>
  <si>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</si>
  <si>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</si>
  <si>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</si>
  <si>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</si>
  <si>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</si>
  <si>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</si>
  <si>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</si>
  <si>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</si>
  <si>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</si>
  <si>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</si>
  <si>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</si>
  <si>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</si>
  <si>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</si>
  <si>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</si>
  <si>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</si>
  <si>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</si>
  <si>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</si>
  <si>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</si>
  <si>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</si>
  <si>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</si>
  <si>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</si>
  <si>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</si>
  <si>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</si>
  <si>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</si>
  <si>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</si>
  <si>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</si>
  <si>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</si>
  <si>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</si>
  <si>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</si>
  <si>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</si>
  <si>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</si>
  <si>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</si>
  <si>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</si>
  <si>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</si>
  <si>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</si>
  <si>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</si>
  <si>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</si>
  <si>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</si>
  <si>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</si>
  <si>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</si>
  <si>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</si>
  <si>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</si>
  <si>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</si>
  <si>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</si>
  <si>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</si>
  <si>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</si>
  <si>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</si>
  <si>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</si>
  <si>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</si>
  <si>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</si>
  <si>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</si>
  <si>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</si>
  <si>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</si>
  <si>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</si>
  <si>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</si>
  <si>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</si>
  <si>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</si>
  <si>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</si>
  <si>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</si>
  <si>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</si>
  <si>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</si>
  <si>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</si>
  <si>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</si>
  <si>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</si>
  <si>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</si>
  <si>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</si>
  <si>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</si>
  <si>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</si>
  <si>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</si>
  <si>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</si>
  <si>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</si>
  <si>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</si>
  <si>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</si>
  <si>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</si>
  <si>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</si>
  <si>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</si>
  <si>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</si>
  <si>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</si>
  <si>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</si>
  <si>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</si>
  <si>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</si>
  <si>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</si>
  <si>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</si>
  <si>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</si>
  <si>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</si>
  <si>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</si>
  <si>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</si>
  <si>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</si>
  <si>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</si>
  <si>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</si>
  <si>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</si>
  <si>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</si>
  <si>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</si>
  <si>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</si>
  <si>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</si>
  <si>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</si>
  <si>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</si>
  <si>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</si>
  <si>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</si>
  <si>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</si>
  <si>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</si>
  <si>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</si>
  <si>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</si>
  <si>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</si>
  <si>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</si>
  <si>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</si>
  <si>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</si>
  <si>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</si>
  <si>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</si>
  <si>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</si>
  <si>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</si>
  <si>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</si>
  <si>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</si>
  <si>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</si>
  <si>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</si>
  <si>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</si>
  <si>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</si>
  <si>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</si>
  <si>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</si>
  <si>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</si>
  <si>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</si>
  <si>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</si>
  <si>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</si>
  <si>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</si>
  <si>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</si>
  <si>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</si>
  <si>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</si>
  <si>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</si>
  <si>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</si>
  <si>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</si>
  <si>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</si>
  <si>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</si>
  <si>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</si>
  <si>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</si>
  <si>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</si>
  <si>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</si>
  <si>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</si>
  <si>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</si>
  <si>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</si>
  <si>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</si>
  <si>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</si>
  <si>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</si>
  <si>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</si>
  <si>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</si>
  <si>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</si>
  <si>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</si>
  <si>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</si>
  <si>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</si>
  <si>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</si>
  <si>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</si>
  <si>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</si>
  <si>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</si>
  <si>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</si>
  <si>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</si>
  <si>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</si>
  <si>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</si>
  <si>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</si>
  <si>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</si>
  <si>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</si>
  <si>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</si>
  <si>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</si>
  <si>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</si>
  <si>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</si>
  <si>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</si>
  <si>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</si>
  <si>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</si>
  <si>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</si>
  <si>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</si>
  <si>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</si>
  <si>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</si>
  <si>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</si>
  <si>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</si>
  <si>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</si>
  <si>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</si>
  <si>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</si>
  <si>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</si>
  <si>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</si>
  <si>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</si>
  <si>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</si>
  <si>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</si>
  <si>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</si>
  <si>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</si>
  <si>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</si>
  <si>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</si>
  <si>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</si>
  <si>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</si>
  <si>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</si>
  <si>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</si>
  <si>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</si>
  <si>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</si>
  <si>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</si>
  <si>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</si>
  <si>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</si>
  <si>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</si>
  <si>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</si>
  <si>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</si>
  <si>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</si>
  <si>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</si>
  <si>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</si>
  <si>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</si>
  <si>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</si>
  <si>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</si>
  <si>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</si>
  <si>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</si>
  <si>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</si>
  <si>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</si>
  <si>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</si>
  <si>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</si>
  <si>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</si>
  <si>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</si>
  <si>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</si>
  <si>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</si>
  <si>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</si>
  <si>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</si>
  <si>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</si>
  <si>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</si>
  <si>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</si>
  <si>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</si>
  <si>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</si>
  <si>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</si>
  <si>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</si>
  <si>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</si>
  <si>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</si>
  <si>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</si>
  <si>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</si>
  <si>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</si>
  <si>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</si>
  <si>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</si>
  <si>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</si>
  <si>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</si>
  <si>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</si>
  <si>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</si>
  <si>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</si>
  <si>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</si>
  <si>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</si>
  <si>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</si>
  <si>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</si>
  <si>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</si>
  <si>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</si>
  <si>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</si>
  <si>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</si>
  <si>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</si>
  <si>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</si>
  <si>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</si>
  <si>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</si>
  <si>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</si>
  <si>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</si>
  <si>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</si>
  <si>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</si>
  <si>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</si>
  <si>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</si>
  <si>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</si>
  <si>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</si>
  <si>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</si>
  <si>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</si>
  <si>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</si>
  <si>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</si>
  <si>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</si>
  <si>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</si>
  <si>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</si>
  <si>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</si>
  <si>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</si>
  <si>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</si>
  <si>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</si>
  <si>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</si>
  <si>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</si>
  <si>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</si>
  <si>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</si>
  <si>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</si>
  <si>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</si>
  <si>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</si>
  <si>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</si>
  <si>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</si>
  <si>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</si>
  <si>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</si>
  <si>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</si>
  <si>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</si>
  <si>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</si>
  <si>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</si>
  <si>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</si>
  <si>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</si>
  <si>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</si>
  <si>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</si>
  <si>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</si>
  <si>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</si>
  <si>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</si>
  <si>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</si>
  <si>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</si>
  <si>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</si>
  <si>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</si>
  <si>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</si>
  <si>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</si>
  <si>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</si>
  <si>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</si>
  <si>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</si>
  <si>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</si>
  <si>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</si>
  <si>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</si>
  <si>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</si>
  <si>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</si>
  <si>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</si>
  <si>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</si>
  <si>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</si>
  <si>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</si>
  <si>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</si>
  <si>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</si>
  <si>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</si>
  <si>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</si>
  <si>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</si>
  <si>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</si>
  <si>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</si>
  <si>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</si>
  <si>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</si>
  <si>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</si>
  <si>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</si>
  <si>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</si>
  <si>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</si>
  <si>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</si>
  <si>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</si>
  <si>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</si>
  <si>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</si>
  <si>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</si>
  <si>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</si>
  <si>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</si>
  <si>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</si>
  <si>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</si>
  <si>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</si>
  <si>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</si>
  <si>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</si>
  <si>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</si>
  <si>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</si>
  <si>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</si>
  <si>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</si>
  <si>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</si>
  <si>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</si>
  <si>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</si>
  <si>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</si>
  <si>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</si>
  <si>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</si>
  <si>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</si>
  <si>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</si>
  <si>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</si>
  <si>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</si>
  <si>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</si>
  <si>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</si>
  <si>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</si>
  <si>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</si>
  <si>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</si>
  <si>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</si>
  <si>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</si>
  <si>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</si>
  <si>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</si>
  <si>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</si>
  <si>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</si>
  <si>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</si>
  <si>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</si>
  <si>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</si>
  <si>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</si>
  <si>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</si>
  <si>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</si>
  <si>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</si>
  <si>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</si>
  <si>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</si>
  <si>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</si>
  <si>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</si>
  <si>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</si>
  <si>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</si>
  <si>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</si>
  <si>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</si>
  <si>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</si>
  <si>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</si>
  <si>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</si>
  <si>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</si>
  <si>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</si>
  <si>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</si>
  <si>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</si>
  <si>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</si>
  <si>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</si>
  <si>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</si>
  <si>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</si>
  <si>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</si>
  <si>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</si>
  <si>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</si>
  <si>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</si>
  <si>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</si>
  <si>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</si>
  <si>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</si>
  <si>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</si>
  <si>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</si>
  <si>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</si>
  <si>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</si>
  <si>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</si>
  <si>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</si>
  <si>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</si>
  <si>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</si>
  <si>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</si>
  <si>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</si>
  <si>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</si>
  <si>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</si>
  <si>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</si>
  <si>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</si>
  <si>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</si>
  <si>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</si>
  <si>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</si>
  <si>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</si>
  <si>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</si>
  <si>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</si>
  <si>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</si>
  <si>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</si>
  <si>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</si>
  <si>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</si>
  <si>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</si>
  <si>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</si>
  <si>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</si>
  <si>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</si>
  <si>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</si>
  <si>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</si>
  <si>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</si>
  <si>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</si>
  <si>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</si>
  <si>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</si>
  <si>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</si>
  <si>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</si>
  <si>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</si>
  <si>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</si>
  <si>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</si>
  <si>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</si>
  <si>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</si>
  <si>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</si>
  <si>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</si>
  <si>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</si>
  <si>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</si>
  <si>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</si>
  <si>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</si>
  <si>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</si>
  <si>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</si>
  <si>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</si>
  <si>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</si>
  <si>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</si>
  <si>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</si>
  <si>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</si>
  <si>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</si>
  <si>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</si>
  <si>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</si>
  <si>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</si>
  <si>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</si>
  <si>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</si>
  <si>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</si>
  <si>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</si>
  <si>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</si>
  <si>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</si>
  <si>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</si>
  <si>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</si>
  <si>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</si>
  <si>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</si>
  <si>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</si>
  <si>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</si>
  <si>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</si>
  <si>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</si>
  <si>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</si>
  <si>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</si>
  <si>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</si>
  <si>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</si>
  <si>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</si>
  <si>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</si>
  <si>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</si>
  <si>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</si>
  <si>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</si>
  <si>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</si>
  <si>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</si>
  <si>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</si>
  <si>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</si>
  <si>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</si>
  <si>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</si>
  <si>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</si>
  <si>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</si>
  <si>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</si>
  <si>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</si>
  <si>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</si>
  <si>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</si>
  <si>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</si>
  <si>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</si>
  <si>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</si>
  <si>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</si>
  <si>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</si>
  <si>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</si>
  <si>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</si>
  <si>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</si>
  <si>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</si>
  <si>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</si>
  <si>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</si>
  <si>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</si>
  <si>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</si>
  <si>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</si>
  <si>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</si>
  <si>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</si>
  <si>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</si>
  <si>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</si>
  <si>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</si>
  <si>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</si>
  <si>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</si>
  <si>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</si>
  <si>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</si>
  <si>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</si>
  <si>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</si>
  <si>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</si>
  <si>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</si>
  <si>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</si>
  <si>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</si>
  <si>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</si>
  <si>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</si>
  <si>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</si>
  <si>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</si>
  <si>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</si>
  <si>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</si>
  <si>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</si>
  <si>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</si>
  <si>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</si>
  <si>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</si>
  <si>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</si>
  <si>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</si>
  <si>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</si>
  <si>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</si>
  <si>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</si>
  <si>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</si>
  <si>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</si>
  <si>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</si>
  <si>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</si>
  <si>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</si>
  <si>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</si>
  <si>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</si>
  <si>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</si>
  <si>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</si>
  <si>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</si>
  <si>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</si>
  <si>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</si>
  <si>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</si>
  <si>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</si>
  <si>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</si>
  <si>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</si>
  <si>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</si>
  <si>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</si>
  <si>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</si>
  <si>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</si>
  <si>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</si>
  <si>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</si>
  <si>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</si>
  <si>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</si>
  <si>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</si>
  <si>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</si>
  <si>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</si>
  <si>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</si>
  <si>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</si>
  <si>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</si>
  <si>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</si>
  <si>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</si>
  <si>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</si>
  <si>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</si>
  <si>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</si>
  <si>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</si>
  <si>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</si>
  <si>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</si>
  <si>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</si>
  <si>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</si>
  <si>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</si>
  <si>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</si>
  <si>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</si>
  <si>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</si>
  <si>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</si>
  <si>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</si>
  <si>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</si>
  <si>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</si>
  <si>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</si>
  <si>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</si>
  <si>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</si>
  <si>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</si>
  <si>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</si>
  <si>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</si>
  <si>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</si>
  <si>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</si>
  <si>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</si>
  <si>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</si>
  <si>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</si>
  <si>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</si>
  <si>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</si>
  <si>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</si>
  <si>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</si>
  <si>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</si>
  <si>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</si>
  <si>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</si>
  <si>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</si>
  <si>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</si>
  <si>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</si>
  <si>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</si>
  <si>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</si>
  <si>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</si>
  <si>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</si>
  <si>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</si>
  <si>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</si>
  <si>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</si>
  <si>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</si>
  <si>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</si>
  <si>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</si>
  <si>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</si>
  <si>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</si>
  <si>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</si>
  <si>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</si>
  <si>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</si>
  <si>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</si>
  <si>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</si>
  <si>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</si>
  <si>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</si>
  <si>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</si>
  <si>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</si>
  <si>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</si>
  <si>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</si>
  <si>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</si>
  <si>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</si>
  <si>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</si>
  <si>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</si>
  <si>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</si>
  <si>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</si>
  <si>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</si>
  <si>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</si>
  <si>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</si>
  <si>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</si>
  <si>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</si>
  <si>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</si>
  <si>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</si>
  <si>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</si>
  <si>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</si>
  <si>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</si>
  <si>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</si>
  <si>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</si>
  <si>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</si>
  <si>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</si>
  <si>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</si>
  <si>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</si>
  <si>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</si>
  <si>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</si>
  <si>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</si>
  <si>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</si>
  <si>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</si>
  <si>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</si>
  <si>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</si>
  <si>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</si>
  <si>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</si>
  <si>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</si>
  <si>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</si>
  <si>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</si>
  <si>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</si>
  <si>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</si>
  <si>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</si>
  <si>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</si>
  <si>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</si>
  <si>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</si>
  <si>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</si>
  <si>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</si>
  <si>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</si>
  <si>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</si>
  <si>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</si>
  <si>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</si>
  <si>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</si>
  <si>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</si>
  <si>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</si>
  <si>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</si>
  <si>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</si>
  <si>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</si>
  <si>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</si>
  <si>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</si>
  <si>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</si>
  <si>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</si>
  <si>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</si>
  <si>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</si>
  <si>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</si>
  <si>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</si>
  <si>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</si>
  <si>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</si>
  <si>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</si>
  <si>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</si>
  <si>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</si>
  <si>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</si>
  <si>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</si>
  <si>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</si>
  <si>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</si>
  <si>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</si>
  <si>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</si>
  <si>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</si>
  <si>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</si>
  <si>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</si>
  <si>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</si>
  <si>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</si>
  <si>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</si>
  <si>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</si>
  <si>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</si>
  <si>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</si>
  <si>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</si>
  <si>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</si>
  <si>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</si>
  <si>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</si>
  <si>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</si>
  <si>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</si>
  <si>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</si>
  <si>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</si>
  <si>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</si>
  <si>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</si>
  <si>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</si>
  <si>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</si>
  <si>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</si>
  <si>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</si>
  <si>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</si>
  <si>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</si>
  <si>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</si>
  <si>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</si>
  <si>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</si>
  <si>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</si>
  <si>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</si>
  <si>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</si>
  <si>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</si>
  <si>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</si>
  <si>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</si>
  <si>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</si>
  <si>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</si>
  <si>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</si>
  <si>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</si>
  <si>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</si>
  <si>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</si>
  <si>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</si>
  <si>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</si>
  <si>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</si>
  <si>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</si>
  <si>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</si>
  <si>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</si>
  <si>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</si>
  <si>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</si>
  <si>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</si>
  <si>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</si>
  <si>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</si>
  <si>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</si>
  <si>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</si>
  <si>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</si>
  <si>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</si>
  <si>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</si>
  <si>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</si>
  <si>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</si>
  <si>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</si>
  <si>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</si>
  <si>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</si>
  <si>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</si>
  <si>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</si>
  <si>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</si>
  <si>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</si>
  <si>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</si>
  <si>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</si>
  <si>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</si>
  <si>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</si>
  <si>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</si>
  <si>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</si>
  <si>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</si>
  <si>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</si>
  <si>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</si>
  <si>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</si>
  <si>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</si>
  <si>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</si>
  <si>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</si>
  <si>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</si>
  <si>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</si>
  <si>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</si>
  <si>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</si>
  <si>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</si>
  <si>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</si>
  <si>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</si>
  <si>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</si>
  <si>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</si>
  <si>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</si>
  <si>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</si>
  <si>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</si>
  <si>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</si>
  <si>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</si>
  <si>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</si>
  <si>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</si>
  <si>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</si>
  <si>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</si>
  <si>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</si>
  <si>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</si>
  <si>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</si>
  <si>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</si>
  <si>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</si>
  <si>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</si>
  <si>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</si>
  <si>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</si>
  <si>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</si>
  <si>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</si>
  <si>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</si>
  <si>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</si>
  <si>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</si>
  <si>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</si>
  <si>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</si>
  <si>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</si>
  <si>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</si>
  <si>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</si>
  <si>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</si>
  <si>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</si>
  <si>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</si>
  <si>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</si>
  <si>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</si>
  <si>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</si>
  <si>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</si>
  <si>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</si>
  <si>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</si>
  <si>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</si>
  <si>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</si>
  <si>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</si>
  <si>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</si>
  <si>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</si>
  <si>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</si>
  <si>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</si>
  <si>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</si>
  <si>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</si>
  <si>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</si>
  <si>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</si>
  <si>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</si>
  <si>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</si>
  <si>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</si>
  <si>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</si>
  <si>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</si>
  <si>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</si>
  <si>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</si>
  <si>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</si>
  <si>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</si>
  <si>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</si>
  <si>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</si>
  <si>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</si>
  <si>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</si>
  <si>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</si>
  <si>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</si>
  <si>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</si>
  <si>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</si>
  <si>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</si>
  <si>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</si>
  <si>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</si>
  <si>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</si>
  <si>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</si>
  <si>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</si>
  <si>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</si>
  <si>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</si>
  <si>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</si>
  <si>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</si>
  <si>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</si>
  <si>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</si>
  <si>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</si>
  <si>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</si>
  <si>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</si>
  <si>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</si>
  <si>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</si>
  <si>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</si>
  <si>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</si>
  <si>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</si>
  <si>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</si>
  <si>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</si>
  <si>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</si>
  <si>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</si>
  <si>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</si>
  <si>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</si>
  <si>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</si>
  <si>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</si>
  <si>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</si>
  <si>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</si>
  <si>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</si>
  <si>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</si>
  <si>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</si>
  <si>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</si>
  <si>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</si>
  <si>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</si>
  <si>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</si>
  <si>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</si>
  <si>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</si>
  <si>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</si>
  <si>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</si>
  <si>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</si>
  <si>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</si>
  <si>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</si>
  <si>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</si>
  <si>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</si>
  <si>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</si>
  <si>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</si>
  <si>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</si>
  <si>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</si>
  <si>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</si>
  <si>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</si>
  <si>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</si>
  <si>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</si>
  <si>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</si>
  <si>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</si>
  <si>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</si>
  <si>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</si>
  <si>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</si>
  <si>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</si>
  <si>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</si>
  <si>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</si>
  <si>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</si>
  <si>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</si>
  <si>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</si>
  <si>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</si>
  <si>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</si>
  <si>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</si>
  <si>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</si>
  <si>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</si>
  <si>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</si>
  <si>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</si>
  <si>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</si>
  <si>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</si>
  <si>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</si>
  <si>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</si>
  <si>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</si>
  <si>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</si>
  <si>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</si>
  <si>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</si>
  <si>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</si>
  <si>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</si>
  <si>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</si>
  <si>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</si>
  <si>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</si>
  <si>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</si>
  <si>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</si>
  <si>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</si>
  <si>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</si>
  <si>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</si>
  <si>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</si>
  <si>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</si>
  <si>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</si>
  <si>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</si>
  <si>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</si>
  <si>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</si>
  <si>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</si>
  <si>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</si>
  <si>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</si>
  <si>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</si>
  <si>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</si>
  <si>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</si>
  <si>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</si>
  <si>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</si>
  <si>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</si>
  <si>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</si>
  <si>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</si>
  <si>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</si>
  <si>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</si>
  <si>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</si>
  <si>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</si>
  <si>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</si>
  <si>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</si>
  <si>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</si>
  <si>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</si>
  <si>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</si>
  <si>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</si>
  <si>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</si>
  <si>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</si>
  <si>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</si>
  <si>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</si>
  <si>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</si>
  <si>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</si>
  <si>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</si>
  <si>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</si>
  <si>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</si>
  <si>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</si>
  <si>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</si>
  <si>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</si>
  <si>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</si>
  <si>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</si>
  <si>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</si>
  <si>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</si>
  <si>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</si>
  <si>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</si>
  <si>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</si>
  <si>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</si>
  <si>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</si>
  <si>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</si>
  <si>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</si>
  <si>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</si>
  <si>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</si>
  <si>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</si>
  <si>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</si>
  <si>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</si>
  <si>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</si>
  <si>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</si>
  <si>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</si>
  <si>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</si>
  <si>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</si>
  <si>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</si>
  <si>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</si>
  <si>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</si>
  <si>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</si>
  <si>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</si>
  <si>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</si>
  <si>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</si>
  <si>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</si>
  <si>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</si>
  <si>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</si>
  <si>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</si>
  <si>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</si>
  <si>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</si>
  <si>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</si>
  <si>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</si>
  <si>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</si>
  <si>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</si>
  <si>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</si>
  <si>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</si>
  <si>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</si>
  <si>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</si>
  <si>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</si>
  <si>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</si>
  <si>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</si>
  <si>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</si>
  <si>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</si>
  <si>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</si>
  <si>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</si>
  <si>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</si>
  <si>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</si>
  <si>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</si>
  <si>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</si>
  <si>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</si>
  <si>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</si>
  <si>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</si>
  <si>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</si>
  <si>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</si>
  <si>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</si>
  <si>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</si>
  <si>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</si>
  <si>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</si>
  <si>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</si>
  <si>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</si>
  <si>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</si>
  <si>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</si>
  <si>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</si>
  <si>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</si>
  <si>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</si>
  <si>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</si>
  <si>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</si>
  <si>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</si>
  <si>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</si>
  <si>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</si>
  <si>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</si>
  <si>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</si>
  <si>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</si>
  <si>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</si>
  <si>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</si>
  <si>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</si>
  <si>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</si>
  <si>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</si>
  <si>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</si>
  <si>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</si>
  <si>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</si>
  <si>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</si>
  <si>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</si>
  <si>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</si>
  <si>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</si>
  <si>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</si>
  <si>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</si>
  <si>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</si>
  <si>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</si>
  <si>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</si>
  <si>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</si>
  <si>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</si>
  <si>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</si>
  <si>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</si>
  <si>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</si>
  <si>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</si>
  <si>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</si>
  <si>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</si>
  <si>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</si>
  <si>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</si>
  <si>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</si>
  <si>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</si>
  <si>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</si>
  <si>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</si>
  <si>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</si>
  <si>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</si>
  <si>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</si>
  <si>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</si>
  <si>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</si>
  <si>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</si>
  <si>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</si>
  <si>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</si>
  <si>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</si>
  <si>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</si>
  <si>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</si>
  <si>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</si>
  <si>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</si>
  <si>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</si>
  <si>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</si>
  <si>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</si>
  <si>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</si>
  <si>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</si>
  <si>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</si>
  <si>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</si>
  <si>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</si>
  <si>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</si>
  <si>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</si>
  <si>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</si>
  <si>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</si>
  <si>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</si>
  <si>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</si>
  <si>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</si>
  <si>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</si>
  <si>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</si>
  <si>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</si>
  <si>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</si>
  <si>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</si>
  <si>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</si>
  <si>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</si>
  <si>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</si>
  <si>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</si>
  <si>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</si>
  <si>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</si>
  <si>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</si>
  <si>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</si>
  <si>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</si>
  <si>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</si>
  <si>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</si>
  <si>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</si>
  <si>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</si>
  <si>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</si>
  <si>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</si>
  <si>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</si>
  <si>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</si>
  <si>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</si>
  <si>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</si>
  <si>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</si>
  <si>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</si>
  <si>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</si>
  <si>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</si>
  <si>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</si>
  <si>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</si>
  <si>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</si>
  <si>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</si>
  <si>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</si>
  <si>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</si>
  <si>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</si>
  <si>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</si>
  <si>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</si>
  <si>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</si>
  <si>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</si>
  <si>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</si>
  <si>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</si>
  <si>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</si>
  <si>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</si>
  <si>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</si>
  <si>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</si>
  <si>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</si>
  <si>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</si>
  <si>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</si>
  <si>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</si>
  <si>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</si>
  <si>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</si>
  <si>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</si>
  <si>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</si>
  <si>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</si>
  <si>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</si>
  <si>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</si>
  <si>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</si>
  <si>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</si>
  <si>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</si>
  <si>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</si>
  <si>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</si>
  <si>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</si>
  <si>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</si>
  <si>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</si>
  <si>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</si>
  <si>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</si>
  <si>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</si>
  <si>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</si>
  <si>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</si>
  <si>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</si>
  <si>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</si>
  <si>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</si>
  <si>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</si>
  <si>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</si>
  <si>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</si>
  <si>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</si>
  <si>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</si>
  <si>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</si>
  <si>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</si>
  <si>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</si>
  <si>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</si>
  <si>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</si>
  <si>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</si>
  <si>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</si>
  <si>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</si>
  <si>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</si>
  <si>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</si>
  <si>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</si>
  <si>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</si>
  <si>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</si>
  <si>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</si>
  <si>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</si>
  <si>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</si>
  <si>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</si>
  <si>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</si>
  <si>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</si>
  <si>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</si>
  <si>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</si>
  <si>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</si>
  <si>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</si>
  <si>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</si>
  <si>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</si>
  <si>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</si>
  <si>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</si>
  <si>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</si>
  <si>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</si>
  <si>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</si>
  <si>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</si>
  <si>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</si>
  <si>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</si>
  <si>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</si>
  <si>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</si>
  <si>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</si>
  <si>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</si>
  <si>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</si>
  <si>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</si>
  <si>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</si>
  <si>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</si>
  <si>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</si>
  <si>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</si>
  <si>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</si>
  <si>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</si>
  <si>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</si>
  <si>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</si>
  <si>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</si>
  <si>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</si>
  <si>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</si>
  <si>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</si>
  <si>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</si>
  <si>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</si>
  <si>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</si>
  <si>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</si>
  <si>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</si>
  <si>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</si>
  <si>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</si>
  <si>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</si>
  <si>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</si>
  <si>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</si>
  <si>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</si>
  <si>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</si>
  <si>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</si>
  <si>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</si>
  <si>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</si>
  <si>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</si>
  <si>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</si>
  <si>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</si>
  <si>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</si>
  <si>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</si>
  <si>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</si>
  <si>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</si>
  <si>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</si>
  <si>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</si>
  <si>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</si>
  <si>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</si>
  <si>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</si>
  <si>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</si>
  <si>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</si>
  <si>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</si>
  <si>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</si>
  <si>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</si>
  <si>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</si>
  <si>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</si>
  <si>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</si>
  <si>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</si>
  <si>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</si>
  <si>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</si>
  <si>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</si>
  <si>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</si>
  <si>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</si>
  <si>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</si>
  <si>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</si>
  <si>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</si>
  <si>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</si>
  <si>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</si>
  <si>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</si>
  <si>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</si>
  <si>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</si>
  <si>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</si>
  <si>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</si>
  <si>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</si>
  <si>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</si>
  <si>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</si>
  <si>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</si>
  <si>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</si>
  <si>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</si>
  <si>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</si>
  <si>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</si>
  <si>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</si>
  <si>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</si>
  <si>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</si>
  <si>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</si>
  <si>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</si>
  <si>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</si>
  <si>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</si>
  <si>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</si>
  <si>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</si>
  <si>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</si>
  <si>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</si>
  <si>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</si>
  <si>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</si>
  <si>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</si>
  <si>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</si>
  <si>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</si>
  <si>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</si>
  <si>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</si>
  <si>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</si>
  <si>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</si>
  <si>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</si>
  <si>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</si>
  <si>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</si>
  <si>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</si>
  <si>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</si>
  <si>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</si>
  <si>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</si>
  <si>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</si>
  <si>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</si>
  <si>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</si>
  <si>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</si>
  <si>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</si>
  <si>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</si>
  <si>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</si>
  <si>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</si>
  <si>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</si>
  <si>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</si>
  <si>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</si>
  <si>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</si>
  <si>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</si>
  <si>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</si>
  <si>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</si>
  <si>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</si>
  <si>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</si>
  <si>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</si>
  <si>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</si>
  <si>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</si>
  <si>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</si>
  <si>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</si>
  <si>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</si>
  <si>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</si>
  <si>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</si>
  <si>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</si>
  <si>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</si>
  <si>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</si>
  <si>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</si>
  <si>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</si>
  <si>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</si>
  <si>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</si>
  <si>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</si>
  <si>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</si>
  <si>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</si>
  <si>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</si>
  <si>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</si>
  <si>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</si>
  <si>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</si>
  <si>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</si>
  <si>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</si>
  <si>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</si>
  <si>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</si>
  <si>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</si>
  <si>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</si>
  <si>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</si>
  <si>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</si>
  <si>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</si>
  <si>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</si>
  <si>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</si>
  <si>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</si>
  <si>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</si>
  <si>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</si>
  <si>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</si>
  <si>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</si>
  <si>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</si>
  <si>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</si>
  <si>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</si>
  <si>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</si>
  <si>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</si>
  <si>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</si>
  <si>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</si>
  <si>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</si>
  <si>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</si>
  <si>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</si>
  <si>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</si>
  <si>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</si>
  <si>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</si>
  <si>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</si>
  <si>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</si>
  <si>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</si>
  <si>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</si>
  <si>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</si>
  <si>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</si>
  <si>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</si>
  <si>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</si>
  <si>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</si>
  <si>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</si>
  <si>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</si>
  <si>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</si>
  <si>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</si>
  <si>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</si>
  <si>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</si>
  <si>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</si>
  <si>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</si>
  <si>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</si>
  <si>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</si>
  <si>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</si>
  <si>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</si>
  <si>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</si>
  <si>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</si>
  <si>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</si>
  <si>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</si>
  <si>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</si>
  <si>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</si>
  <si>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</si>
  <si>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</si>
  <si>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</si>
  <si>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</si>
  <si>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</si>
  <si>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</si>
  <si>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</si>
  <si>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</si>
  <si>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</si>
  <si>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</si>
  <si>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</si>
  <si>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</si>
  <si>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</si>
  <si>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</si>
  <si>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</si>
  <si>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</si>
  <si>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</si>
  <si>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</si>
  <si>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</si>
  <si>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</si>
  <si>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</si>
  <si>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</si>
  <si>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</si>
  <si>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</si>
  <si>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</si>
  <si>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</si>
  <si>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</si>
  <si>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</si>
  <si>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</si>
  <si>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</si>
  <si>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</si>
  <si>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</si>
  <si>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</si>
  <si>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</si>
  <si>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</si>
  <si>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</si>
  <si>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</si>
  <si>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</si>
  <si>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</si>
  <si>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</si>
  <si>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</si>
  <si>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</si>
  <si>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</si>
  <si>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</si>
  <si>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</si>
  <si>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</si>
  <si>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</si>
  <si>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</si>
  <si>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</si>
  <si>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</si>
  <si>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</si>
  <si>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</si>
  <si>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</si>
  <si>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</si>
  <si>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</si>
  <si>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</si>
  <si>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</si>
  <si>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</si>
  <si>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</si>
  <si>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</si>
  <si>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</si>
  <si>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</si>
  <si>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</si>
  <si>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</si>
  <si>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</si>
  <si>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</si>
  <si>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</si>
  <si>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</si>
  <si>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</si>
  <si>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</si>
  <si>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</si>
  <si>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</si>
  <si>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</si>
  <si>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</si>
  <si>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</si>
  <si>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</si>
  <si>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</si>
  <si>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</si>
  <si>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</si>
  <si>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</si>
  <si>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</si>
  <si>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</si>
  <si>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</si>
  <si>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</si>
  <si>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</si>
  <si>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</si>
  <si>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</si>
  <si>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</si>
  <si>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</si>
  <si>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</si>
  <si>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</si>
  <si>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</si>
  <si>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</si>
  <si>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</si>
  <si>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</si>
  <si>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</si>
  <si>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</si>
  <si>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</si>
  <si>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</si>
  <si>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</si>
  <si>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</si>
  <si>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</si>
  <si>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</si>
  <si>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</si>
  <si>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</si>
  <si>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</si>
  <si>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</si>
  <si>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</si>
  <si>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</si>
  <si>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</si>
  <si>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</si>
  <si>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</si>
  <si>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</si>
  <si>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</si>
  <si>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</si>
  <si>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</si>
  <si>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</si>
  <si>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</si>
  <si>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</si>
  <si>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</si>
  <si>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</si>
  <si>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</si>
  <si>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</si>
  <si>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</si>
  <si>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</si>
  <si>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</si>
  <si>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</si>
  <si>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</si>
  <si>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</si>
  <si>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</si>
  <si>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</si>
  <si>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</si>
  <si>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</si>
  <si>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</si>
  <si>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</si>
  <si>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</si>
  <si>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</si>
  <si>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</si>
  <si>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</si>
  <si>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</si>
  <si>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</si>
  <si>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</si>
  <si>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</si>
  <si>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</si>
  <si>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</si>
  <si>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</si>
  <si>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</si>
  <si>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</si>
  <si>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</si>
  <si>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</si>
  <si>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</si>
  <si>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</si>
  <si>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</si>
  <si>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</si>
  <si>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</si>
  <si>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</si>
  <si>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</si>
  <si>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</si>
  <si>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</si>
  <si>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</si>
  <si>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</si>
  <si>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</si>
  <si>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</si>
  <si>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</si>
  <si>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</si>
  <si>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</si>
  <si>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</si>
  <si>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</si>
  <si>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</si>
  <si>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</si>
  <si>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</si>
  <si>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</si>
  <si>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</si>
  <si>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</si>
  <si>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</si>
  <si>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</si>
  <si>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</si>
  <si>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</si>
  <si>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</si>
  <si>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</si>
  <si>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</si>
  <si>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</si>
  <si>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</si>
  <si>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</si>
  <si>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</si>
  <si>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</si>
  <si>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</si>
  <si>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</si>
  <si>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</si>
  <si>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</si>
  <si>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</si>
  <si>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</si>
  <si>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</si>
  <si>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</si>
  <si>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</si>
  <si>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</si>
  <si>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</si>
  <si>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</si>
  <si>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</si>
  <si>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</si>
  <si>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</si>
  <si>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</si>
  <si>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</si>
  <si>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</si>
  <si>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</si>
  <si>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</si>
  <si>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</si>
  <si>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</si>
  <si>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</si>
  <si>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</si>
  <si>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</si>
  <si>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</si>
  <si>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</si>
  <si>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</si>
  <si>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</si>
  <si>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</si>
  <si>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</si>
  <si>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</si>
  <si>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</si>
  <si>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</si>
  <si>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</si>
  <si>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</si>
  <si>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</si>
  <si>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</si>
  <si>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</si>
  <si>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</si>
  <si>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</si>
  <si>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</si>
  <si>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</si>
  <si>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</si>
  <si>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</si>
  <si>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</si>
  <si>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</si>
  <si>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</si>
  <si>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</si>
  <si>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</si>
  <si>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</si>
  <si>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</si>
  <si>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</si>
  <si>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</si>
  <si>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</si>
  <si>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</si>
  <si>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</si>
  <si>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</si>
  <si>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</si>
  <si>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</si>
  <si>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</si>
  <si>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</si>
  <si>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</si>
  <si>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</si>
  <si>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</si>
  <si>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</si>
  <si>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</si>
  <si>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</si>
  <si>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</si>
  <si>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</si>
  <si>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</si>
  <si>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</si>
  <si>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</si>
  <si>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</si>
  <si>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</si>
  <si>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</si>
  <si>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</si>
  <si>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</si>
  <si>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</si>
  <si>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</si>
  <si>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</si>
  <si>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</si>
  <si>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</si>
  <si>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</si>
  <si>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</si>
  <si>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</si>
  <si>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</si>
  <si>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</si>
  <si>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</si>
  <si>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</si>
  <si>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</si>
  <si>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</si>
  <si>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</si>
  <si>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</si>
  <si>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</si>
  <si>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</si>
  <si>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</si>
  <si>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</si>
  <si>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</si>
  <si>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</si>
  <si>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</si>
  <si>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</si>
  <si>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</si>
  <si>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</si>
  <si>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</si>
  <si>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</si>
  <si>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</si>
  <si>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</si>
  <si>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</si>
  <si>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</si>
  <si>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</si>
  <si>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</si>
  <si>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</si>
  <si>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</si>
  <si>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</si>
  <si>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</si>
  <si>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</si>
  <si>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</si>
  <si>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</si>
  <si>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</si>
  <si>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</si>
  <si>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</si>
  <si>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</si>
  <si>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</si>
  <si>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</si>
  <si>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</si>
  <si>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</si>
  <si>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</si>
  <si>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</si>
  <si>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</si>
  <si>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</si>
  <si>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</si>
  <si>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</si>
  <si>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</si>
  <si>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</si>
  <si>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</si>
  <si>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</si>
  <si>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</si>
  <si>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</si>
  <si>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</si>
  <si>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</si>
  <si>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</si>
  <si>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</si>
  <si>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</si>
  <si>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</si>
  <si>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</si>
  <si>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</si>
  <si>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</si>
  <si>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</si>
  <si>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</si>
  <si>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</si>
  <si>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</si>
  <si>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</si>
  <si>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</si>
  <si>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</si>
  <si>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</si>
  <si>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</si>
  <si>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</si>
  <si>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</si>
  <si>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</si>
  <si>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</si>
  <si>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</si>
  <si>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</si>
  <si>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</si>
  <si>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</si>
  <si>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</si>
  <si>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</si>
  <si>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</si>
  <si>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</si>
  <si>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</si>
  <si>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</si>
  <si>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</si>
  <si>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</si>
  <si>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</si>
  <si>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</si>
  <si>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</si>
  <si>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</si>
  <si>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</si>
  <si>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</si>
  <si>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</si>
  <si>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</si>
  <si>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</si>
  <si>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</si>
  <si>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</si>
  <si>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</si>
  <si>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</si>
  <si>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</si>
  <si>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</si>
  <si>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</si>
  <si>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</si>
  <si>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</si>
  <si>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</si>
  <si>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</si>
  <si>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</si>
  <si>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</si>
  <si>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</si>
  <si>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</si>
  <si>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</si>
  <si>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</si>
  <si>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</si>
  <si>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</si>
  <si>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</si>
  <si>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</si>
  <si>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</si>
  <si>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</si>
  <si>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</si>
  <si>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</si>
  <si>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</si>
  <si>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</si>
  <si>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</si>
  <si>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</si>
  <si>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</si>
  <si>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</si>
  <si>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</si>
  <si>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</si>
  <si>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</si>
  <si>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</si>
  <si>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</si>
  <si>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</si>
  <si>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</si>
  <si>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</si>
  <si>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</si>
  <si>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</si>
  <si>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</si>
  <si>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</si>
  <si>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</si>
  <si>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</si>
  <si>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</si>
  <si>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</si>
  <si>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</si>
  <si>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</si>
  <si>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</si>
  <si>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</si>
  <si>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</si>
  <si>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</si>
  <si>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</si>
  <si>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</si>
  <si>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</si>
  <si>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</si>
  <si>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</si>
  <si>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</si>
  <si>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</si>
  <si>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</si>
  <si>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</si>
  <si>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</si>
  <si>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</si>
  <si>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</si>
  <si>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</si>
  <si>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</si>
  <si>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</si>
  <si>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</si>
  <si>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</si>
  <si>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</si>
  <si>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</si>
  <si>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</si>
  <si>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</si>
  <si>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</si>
  <si>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</si>
  <si>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</si>
  <si>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</si>
  <si>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</si>
  <si>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</si>
  <si>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</si>
  <si>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</si>
  <si>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</si>
  <si>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</si>
  <si>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</si>
  <si>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</si>
  <si>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</si>
  <si>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</si>
  <si>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</si>
  <si>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</si>
  <si>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</si>
  <si>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</si>
  <si>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</si>
  <si>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</si>
  <si>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</si>
  <si>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</si>
  <si>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</si>
  <si>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</si>
  <si>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</si>
  <si>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</si>
  <si>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</si>
  <si>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</si>
  <si>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</si>
  <si>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</si>
  <si>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</si>
  <si>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</si>
  <si>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</si>
  <si>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</si>
  <si>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</si>
  <si>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</si>
  <si>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</si>
  <si>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</si>
  <si>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</si>
  <si>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</si>
  <si>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</si>
  <si>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</si>
  <si>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</si>
  <si>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</si>
  <si>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</si>
  <si>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</si>
  <si>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</si>
  <si>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</si>
  <si>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</si>
  <si>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</si>
  <si>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</si>
  <si>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</si>
  <si>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</si>
  <si>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</si>
  <si>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</si>
  <si>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</si>
  <si>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</si>
  <si>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</si>
  <si>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</si>
  <si>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</si>
  <si>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</si>
  <si>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</si>
  <si>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</si>
  <si>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</si>
  <si>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</si>
  <si>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</si>
  <si>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</si>
  <si>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</si>
  <si>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</si>
  <si>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</si>
  <si>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</si>
  <si>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</si>
  <si>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</si>
  <si>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</si>
  <si>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</si>
  <si>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</si>
  <si>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</si>
  <si>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</si>
  <si>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</si>
  <si>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</si>
  <si>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</si>
  <si>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</si>
  <si>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</si>
  <si>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</si>
  <si>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</si>
  <si>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</si>
  <si>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</si>
  <si>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</si>
  <si>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</si>
  <si>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</si>
  <si>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</si>
  <si>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</si>
  <si>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</si>
  <si>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</si>
  <si>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</si>
  <si>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</si>
  <si>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</si>
  <si>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</si>
  <si>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</si>
  <si>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</si>
  <si>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</si>
  <si>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</si>
  <si>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</si>
  <si>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</si>
  <si>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</si>
  <si>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</si>
  <si>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</si>
  <si>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</si>
  <si>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</si>
  <si>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</si>
  <si>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</si>
  <si>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</si>
  <si>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</si>
  <si>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</si>
  <si>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</si>
  <si>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</si>
  <si>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</si>
  <si>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</si>
  <si>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</si>
  <si>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</si>
  <si>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</si>
  <si>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</si>
  <si>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</si>
  <si>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</si>
  <si>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</si>
  <si>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</si>
  <si>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</si>
  <si>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</si>
  <si>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</si>
  <si>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</si>
  <si>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</si>
  <si>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</si>
  <si>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</si>
  <si>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</si>
  <si>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</si>
  <si>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</si>
  <si>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</si>
  <si>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</si>
  <si>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</si>
  <si>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</si>
  <si>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</si>
  <si>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</si>
  <si>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</si>
  <si>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</si>
  <si>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</si>
  <si>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</si>
  <si>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</si>
  <si>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</si>
  <si>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</si>
  <si>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</si>
  <si>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</si>
  <si>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</si>
  <si>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</si>
  <si>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</si>
  <si>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</si>
  <si>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</si>
  <si>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</si>
  <si>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</si>
  <si>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</si>
  <si>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</si>
  <si>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</si>
  <si>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</si>
  <si>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</si>
  <si>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</si>
  <si>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</si>
  <si>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</si>
  <si>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</si>
  <si>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</si>
  <si>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</si>
  <si>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</si>
  <si>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</si>
  <si>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</si>
  <si>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</si>
  <si>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</si>
  <si>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</si>
  <si>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</si>
  <si>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</si>
  <si>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</si>
  <si>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</si>
  <si>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</si>
  <si>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</si>
  <si>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</si>
  <si>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</si>
  <si>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</si>
  <si>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</si>
  <si>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</si>
  <si>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</si>
  <si>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</si>
  <si>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</si>
  <si>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</si>
  <si>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</si>
  <si>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</si>
  <si>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</si>
  <si>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</si>
  <si>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</si>
  <si>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</si>
  <si>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</si>
  <si>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</si>
  <si>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</si>
  <si>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</si>
  <si>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</si>
  <si>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</si>
  <si>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</si>
  <si>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</si>
  <si>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</si>
  <si>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</si>
  <si>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</si>
  <si>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</si>
  <si>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</si>
  <si>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</si>
  <si>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</si>
  <si>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</si>
  <si>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</si>
  <si>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</si>
  <si>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</si>
  <si>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</si>
  <si>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</si>
  <si>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</si>
  <si>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</si>
  <si>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</si>
  <si>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</si>
  <si>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</si>
  <si>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</si>
  <si>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</si>
  <si>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</si>
  <si>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</si>
  <si>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</si>
  <si>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</si>
  <si>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</si>
  <si>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</si>
  <si>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</si>
  <si>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</si>
  <si>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</si>
  <si>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</si>
  <si>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</si>
  <si>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</si>
  <si>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</si>
  <si>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</si>
  <si>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</si>
  <si>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</si>
  <si>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</si>
  <si>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</si>
  <si>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</si>
  <si>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</si>
  <si>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</si>
  <si>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</si>
  <si>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</si>
  <si>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</si>
  <si>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</si>
  <si>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</si>
  <si>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</si>
  <si>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</si>
  <si>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</si>
  <si>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</si>
  <si>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</si>
  <si>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</si>
  <si>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</si>
  <si>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</si>
  <si>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</si>
  <si>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</si>
  <si>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</si>
  <si>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</si>
  <si>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</si>
  <si>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</si>
  <si>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</si>
  <si>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</si>
  <si>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</si>
  <si>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</si>
  <si>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</si>
  <si>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</si>
  <si>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</si>
  <si>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</si>
  <si>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</si>
  <si>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</si>
  <si>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</si>
  <si>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</si>
  <si>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</si>
  <si>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</si>
  <si>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</si>
  <si>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</si>
  <si>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</si>
  <si>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</si>
  <si>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</si>
  <si>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</si>
  <si>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</si>
  <si>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</si>
  <si>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</si>
  <si>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</si>
  <si>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</si>
  <si>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</si>
  <si>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</si>
  <si>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</si>
  <si>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</si>
  <si>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</si>
  <si>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</si>
  <si>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</si>
  <si>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</si>
  <si>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</si>
  <si>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</si>
  <si>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</si>
  <si>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</si>
  <si>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</si>
  <si>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</si>
  <si>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</si>
  <si>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</si>
  <si>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</si>
  <si>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</si>
  <si>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</si>
  <si>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</si>
  <si>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</si>
  <si>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</si>
  <si>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</si>
  <si>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</si>
  <si>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</si>
  <si>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</si>
  <si>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</si>
  <si>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</si>
  <si>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</si>
  <si>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</si>
  <si>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</si>
  <si>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</si>
  <si>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</si>
  <si>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</si>
  <si>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</si>
  <si>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</si>
  <si>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</si>
  <si>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</si>
  <si>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</si>
  <si>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</si>
  <si>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</si>
  <si>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</si>
  <si>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</si>
  <si>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</si>
  <si>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</si>
  <si>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</si>
  <si>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</si>
  <si>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</si>
  <si>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</si>
  <si>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</si>
  <si>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</si>
  <si>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</si>
  <si>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</si>
  <si>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</si>
  <si>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</si>
  <si>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</si>
  <si>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</si>
  <si>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</si>
  <si>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</si>
  <si>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</si>
  <si>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</si>
  <si>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</si>
  <si>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</si>
  <si>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</si>
  <si>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</si>
  <si>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</si>
  <si>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</si>
  <si>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</si>
  <si>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</si>
  <si>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</si>
  <si>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</si>
  <si>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</si>
  <si>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</si>
  <si>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</si>
  <si>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</si>
  <si>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</si>
  <si>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</si>
  <si>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</si>
  <si>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</si>
  <si>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</si>
  <si>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</si>
  <si>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</si>
  <si>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</si>
  <si>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</si>
  <si>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</si>
  <si>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</si>
  <si>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</si>
  <si>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</si>
  <si>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</si>
  <si>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</si>
  <si>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</si>
  <si>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</si>
  <si>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</si>
  <si>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</si>
  <si>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</si>
  <si>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</si>
  <si>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</si>
  <si>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</si>
  <si>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</si>
  <si>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</si>
  <si>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</si>
  <si>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</si>
  <si>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</si>
  <si>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</si>
  <si>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</si>
  <si>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</si>
  <si>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</si>
  <si>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</si>
  <si>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</si>
  <si>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</si>
  <si>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</si>
  <si>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</si>
  <si>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</si>
  <si>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</si>
  <si>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</si>
  <si>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</si>
  <si>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</si>
  <si>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</si>
  <si>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</si>
  <si>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</si>
  <si>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</si>
  <si>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</si>
  <si>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</si>
  <si>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</si>
  <si>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</si>
  <si>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</si>
  <si>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</si>
  <si>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</si>
  <si>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</si>
  <si>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</si>
  <si>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</si>
  <si>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</si>
  <si>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</si>
  <si>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</si>
  <si>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</si>
  <si>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</si>
  <si>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</si>
  <si>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</si>
  <si>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</si>
  <si>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</si>
  <si>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</si>
  <si>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</si>
  <si>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</si>
  <si>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</si>
  <si>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</si>
  <si>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</si>
  <si>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</si>
  <si>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</si>
  <si>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</si>
  <si>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</si>
  <si>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</si>
  <si>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</si>
  <si>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</si>
  <si>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</si>
  <si>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</si>
  <si>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</si>
  <si>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</si>
  <si>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</si>
  <si>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</si>
  <si>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</si>
  <si>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</si>
  <si>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</si>
  <si>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</si>
  <si>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</si>
  <si>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</si>
  <si>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</si>
  <si>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</si>
  <si>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</si>
  <si>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</si>
  <si>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</si>
  <si>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</si>
  <si>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</si>
  <si>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</si>
  <si>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</si>
  <si>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</si>
  <si>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</si>
  <si>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</si>
  <si>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</si>
  <si>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</si>
  <si>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</si>
  <si>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</si>
  <si>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</si>
  <si>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</si>
  <si>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</si>
  <si>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</si>
  <si>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</si>
  <si>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</si>
  <si>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</si>
  <si>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</si>
  <si>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</si>
  <si>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</si>
  <si>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</si>
  <si>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</si>
  <si>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</si>
  <si>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</si>
  <si>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</si>
  <si>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</si>
  <si>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</si>
  <si>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</si>
  <si>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</si>
  <si>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</si>
  <si>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</si>
  <si>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</si>
  <si>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</si>
  <si>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</si>
  <si>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</si>
  <si>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</si>
  <si>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</si>
  <si>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</si>
  <si>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</si>
  <si>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</si>
  <si>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</si>
  <si>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</si>
  <si>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</si>
  <si>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</si>
  <si>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</si>
  <si>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</si>
  <si>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</si>
  <si>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</si>
  <si>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</si>
  <si>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</si>
  <si>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</si>
  <si>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</si>
  <si>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</si>
  <si>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</si>
  <si>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</si>
  <si>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</si>
  <si>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</si>
  <si>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</si>
  <si>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</si>
  <si>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</si>
  <si>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</si>
  <si>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</si>
  <si>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</si>
  <si>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</si>
  <si>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</si>
  <si>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</si>
  <si>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</si>
  <si>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</si>
  <si>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</si>
  <si>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</si>
  <si>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</si>
  <si>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</si>
  <si>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</si>
  <si>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</si>
  <si>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</si>
  <si>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</si>
  <si>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</si>
  <si>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</si>
  <si>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</si>
  <si>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</si>
  <si>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</si>
  <si>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</si>
  <si>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</si>
  <si>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</si>
  <si>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</si>
  <si>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</si>
  <si>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</si>
  <si>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</si>
  <si>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</si>
  <si>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</si>
  <si>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</si>
  <si>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</si>
  <si>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</si>
  <si>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</si>
  <si>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</si>
  <si>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</si>
  <si>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</si>
  <si>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</si>
  <si>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</si>
  <si>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</si>
  <si>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</si>
  <si>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</si>
  <si>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</si>
  <si>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</si>
  <si>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</si>
  <si>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</si>
  <si>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</si>
  <si>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</si>
  <si>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</si>
  <si>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</si>
  <si>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</si>
  <si>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</si>
  <si>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</si>
  <si>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</si>
  <si>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</si>
  <si>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</si>
  <si>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</si>
  <si>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</si>
  <si>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</si>
  <si>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</si>
  <si>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</si>
  <si>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</si>
  <si>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</si>
  <si>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</si>
  <si>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</si>
  <si>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</si>
  <si>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</si>
  <si>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</si>
  <si>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</si>
  <si>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</si>
  <si>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</si>
  <si>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</si>
  <si>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</si>
  <si>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</si>
  <si>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</si>
  <si>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</si>
  <si>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</si>
  <si>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</si>
  <si>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</si>
  <si>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</si>
  <si>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</si>
  <si>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</si>
  <si>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</si>
  <si>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</si>
  <si>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</si>
  <si>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</si>
  <si>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</si>
  <si>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</si>
  <si>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</si>
  <si>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</si>
  <si>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</si>
  <si>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</si>
  <si>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</si>
  <si>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</si>
  <si>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</si>
  <si>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</si>
  <si>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</si>
  <si>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</si>
  <si>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</si>
  <si>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</si>
  <si>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</si>
  <si>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</si>
  <si>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</si>
  <si>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</si>
  <si>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</si>
  <si>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</si>
  <si>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</si>
  <si>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</si>
  <si>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</si>
  <si>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</si>
  <si>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</si>
  <si>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</si>
  <si>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</si>
  <si>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</si>
  <si>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</si>
  <si>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</si>
  <si>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</si>
  <si>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</si>
  <si>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</si>
  <si>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</si>
  <si>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</si>
  <si>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</si>
  <si>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</si>
  <si>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</si>
  <si>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</si>
  <si>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</si>
  <si>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</si>
  <si>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</si>
  <si>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</si>
  <si>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</si>
  <si>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</si>
  <si>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</si>
  <si>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</si>
  <si>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</si>
  <si>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</si>
  <si>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</si>
  <si>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</si>
  <si>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</si>
  <si>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</si>
  <si>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</si>
  <si>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</si>
  <si>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</si>
  <si>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</si>
  <si>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</si>
  <si>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</si>
  <si>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</si>
  <si>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</si>
  <si>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</si>
  <si>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</si>
  <si>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</si>
  <si>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</si>
  <si>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</si>
  <si>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</si>
  <si>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</si>
  <si>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</si>
  <si>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</si>
  <si>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</si>
  <si>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</si>
  <si>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</si>
  <si>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</si>
  <si>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</si>
  <si>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</si>
  <si>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</si>
  <si>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</si>
  <si>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</si>
  <si>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</si>
  <si>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</si>
  <si>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</si>
  <si>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</si>
  <si>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</si>
  <si>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</si>
  <si>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</si>
  <si>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</si>
  <si>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</si>
  <si>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</si>
  <si>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</si>
  <si>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</si>
  <si>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</si>
  <si>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</si>
  <si>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</si>
  <si>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</si>
  <si>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</si>
  <si>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</si>
  <si>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</si>
  <si>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</si>
  <si>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</si>
  <si>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</si>
  <si>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</si>
  <si>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</si>
  <si>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</si>
  <si>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</si>
  <si>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</si>
  <si>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</si>
  <si>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</si>
  <si>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</si>
  <si>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</si>
  <si>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</si>
  <si>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</si>
  <si>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</si>
  <si>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</si>
  <si>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</si>
  <si>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</si>
  <si>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</si>
  <si>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</si>
  <si>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</si>
  <si>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</si>
  <si>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</si>
  <si>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</si>
  <si>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</si>
  <si>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</si>
  <si>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</si>
  <si>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</si>
  <si>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</si>
  <si>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</si>
  <si>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</si>
  <si>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</si>
  <si>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</si>
  <si>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</si>
  <si>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</si>
  <si>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</si>
  <si>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</si>
  <si>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</si>
  <si>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</si>
  <si>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</si>
  <si>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</si>
  <si>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</si>
  <si>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</si>
  <si>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</si>
  <si>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</si>
  <si>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</si>
  <si>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</si>
  <si>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</si>
  <si>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</si>
  <si>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</si>
  <si>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</si>
  <si>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</si>
  <si>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</si>
  <si>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</si>
  <si>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</si>
  <si>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</si>
  <si>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</si>
  <si>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</si>
  <si>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</si>
  <si>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</si>
  <si>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</si>
  <si>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</si>
  <si>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</si>
  <si>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</si>
  <si>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</si>
  <si>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</si>
  <si>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</si>
  <si>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</si>
  <si>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</si>
  <si>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</si>
  <si>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</si>
  <si>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</si>
  <si>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</si>
  <si>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</si>
  <si>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</si>
  <si>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</si>
  <si>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</si>
  <si>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</si>
  <si>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</si>
  <si>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</si>
  <si>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</si>
  <si>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</si>
  <si>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</si>
  <si>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</si>
  <si>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</si>
  <si>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</si>
  <si>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</si>
  <si>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</si>
  <si>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</si>
  <si>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</si>
  <si>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</si>
  <si>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</si>
  <si>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</si>
  <si>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</si>
  <si>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</si>
  <si>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</si>
  <si>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</si>
  <si>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</si>
  <si>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</si>
  <si>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</si>
  <si>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</si>
  <si>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</si>
  <si>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</si>
  <si>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</si>
  <si>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</si>
  <si>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</si>
  <si>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</si>
  <si>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</si>
  <si>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</si>
  <si>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</si>
  <si>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</si>
  <si>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</si>
  <si>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</si>
  <si>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</si>
  <si>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</si>
  <si>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</si>
  <si>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</si>
  <si>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</si>
  <si>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</si>
  <si>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</si>
  <si>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</si>
  <si>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</si>
  <si>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</si>
  <si>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</si>
  <si>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</si>
  <si>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</si>
  <si>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</si>
  <si>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</si>
  <si>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</si>
  <si>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</si>
  <si>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</si>
  <si>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</si>
  <si>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</si>
  <si>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</si>
  <si>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</si>
  <si>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</si>
  <si>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</si>
  <si>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</si>
  <si>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</si>
  <si>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</si>
  <si>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</si>
  <si>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</si>
  <si>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</si>
  <si>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</si>
  <si>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</si>
  <si>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</si>
  <si>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</si>
  <si>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</si>
  <si>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</si>
  <si>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</si>
  <si>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</si>
  <si>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</si>
  <si>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</si>
  <si>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</si>
  <si>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</si>
  <si>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</si>
  <si>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</si>
  <si>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</si>
  <si>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</si>
  <si>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</si>
  <si>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</si>
  <si>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</si>
  <si>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</si>
  <si>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</si>
  <si>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</si>
  <si>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</si>
  <si>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</si>
  <si>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</si>
  <si>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</si>
  <si>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</si>
  <si>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</si>
  <si>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</si>
  <si>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</si>
  <si>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</si>
  <si>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</si>
  <si>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</si>
  <si>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</si>
  <si>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</si>
  <si>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</si>
  <si>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</si>
  <si>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</si>
  <si>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</si>
  <si>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</si>
  <si>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</si>
  <si>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</si>
  <si>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</si>
  <si>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</si>
  <si>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</si>
  <si>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</si>
  <si>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</si>
  <si>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</si>
  <si>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</si>
  <si>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</si>
  <si>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</si>
  <si>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</si>
  <si>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</si>
  <si>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</si>
  <si>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</si>
  <si>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</si>
  <si>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</si>
  <si>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</si>
  <si>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</si>
  <si>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</si>
  <si>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</si>
  <si>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</si>
  <si>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</si>
  <si>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</si>
  <si>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</si>
  <si>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</si>
  <si>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</si>
  <si>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</si>
  <si>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</si>
  <si>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</si>
  <si>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</si>
  <si>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</si>
  <si>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</si>
  <si>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</si>
  <si>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</si>
  <si>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</si>
  <si>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</si>
  <si>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</si>
  <si>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</si>
  <si>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</si>
  <si>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</si>
  <si>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</si>
  <si>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</si>
  <si>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</si>
  <si>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</si>
  <si>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</si>
  <si>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</si>
  <si>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</si>
  <si>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</si>
  <si>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</si>
  <si>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</si>
  <si>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</si>
  <si>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</si>
  <si>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</si>
  <si>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</si>
  <si>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</si>
  <si>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</si>
  <si>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</si>
  <si>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</si>
  <si>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</si>
  <si>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</si>
  <si>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</si>
  <si>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</si>
  <si>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</si>
  <si>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</si>
  <si>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</si>
  <si>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</si>
  <si>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</si>
  <si>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</si>
  <si>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</si>
  <si>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</si>
  <si>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</si>
  <si>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</si>
  <si>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</si>
  <si>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</si>
  <si>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</si>
  <si>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</si>
  <si>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</si>
  <si>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</si>
  <si>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</si>
  <si>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</si>
  <si>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</si>
  <si>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</si>
  <si>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</si>
  <si>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</si>
  <si>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</si>
  <si>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</si>
  <si>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</si>
  <si>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</si>
  <si>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</si>
  <si>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</si>
  <si>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</si>
  <si>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</si>
  <si>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</si>
  <si>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</si>
  <si>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</si>
  <si>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</si>
  <si>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</si>
  <si>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</si>
  <si>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</si>
  <si>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</si>
  <si>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</si>
  <si>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</si>
  <si>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</si>
  <si>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</si>
  <si>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</si>
  <si>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</si>
  <si>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</si>
  <si>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</si>
  <si>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</si>
  <si>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</si>
  <si>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</si>
  <si>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</si>
  <si>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</si>
  <si>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</si>
  <si>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</si>
  <si>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</si>
  <si>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</si>
  <si>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</si>
  <si>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</si>
  <si>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</si>
  <si>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</si>
  <si>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</si>
  <si>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</si>
  <si>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</si>
  <si>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</si>
  <si>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</si>
  <si>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</si>
  <si>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</si>
  <si>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</si>
  <si>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</si>
  <si>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</si>
  <si>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</si>
  <si>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</si>
  <si>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</si>
  <si>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</si>
  <si>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</si>
  <si>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</si>
  <si>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</si>
  <si>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</si>
  <si>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</si>
  <si>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</si>
  <si>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</si>
  <si>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</si>
  <si>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</si>
  <si>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</si>
  <si>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</si>
  <si>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</si>
  <si>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</si>
  <si>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</si>
  <si>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</si>
  <si>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</si>
  <si>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</si>
  <si>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</si>
  <si>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</si>
  <si>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</si>
  <si>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</si>
  <si>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</si>
  <si>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</si>
  <si>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</si>
  <si>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</si>
  <si>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</si>
  <si>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</si>
  <si>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</si>
  <si>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</si>
  <si>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</si>
  <si>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</si>
  <si>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</si>
  <si>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</si>
  <si>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</si>
  <si>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</si>
  <si>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</si>
  <si>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</si>
  <si>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</si>
  <si>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</si>
  <si>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</si>
  <si>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</si>
  <si>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</si>
  <si>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</si>
  <si>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</si>
  <si>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</si>
  <si>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</si>
  <si>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</si>
  <si>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</si>
  <si>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</si>
  <si>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</si>
  <si>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</si>
  <si>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</si>
  <si>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</si>
  <si>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</si>
  <si>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</si>
  <si>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</si>
  <si>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</si>
  <si>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</si>
  <si>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</si>
  <si>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</si>
  <si>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</si>
  <si>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</si>
  <si>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</si>
  <si>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</si>
  <si>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</si>
  <si>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</si>
  <si>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</si>
  <si>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</si>
  <si>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</si>
  <si>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</si>
  <si>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</si>
  <si>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</si>
  <si>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</si>
  <si>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</si>
  <si>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</si>
  <si>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</si>
  <si>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</si>
  <si>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</si>
  <si>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</si>
  <si>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</si>
  <si>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</si>
  <si>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</si>
  <si>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</si>
  <si>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</si>
  <si>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</si>
  <si>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</si>
  <si>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</si>
  <si>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</si>
  <si>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</si>
  <si>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</si>
  <si>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</si>
  <si>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</si>
  <si>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</si>
  <si>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</si>
  <si>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</si>
  <si>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</si>
  <si>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</si>
  <si>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</si>
  <si>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</si>
  <si>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</si>
  <si>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</si>
  <si>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</si>
  <si>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</si>
  <si>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</si>
  <si>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</si>
  <si>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</si>
  <si>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</si>
  <si>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</si>
  <si>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</si>
  <si>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</si>
  <si>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</si>
  <si>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</si>
  <si>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</si>
  <si>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</si>
  <si>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</si>
  <si>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</si>
  <si>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</si>
  <si>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</si>
  <si>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</si>
  <si>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</si>
  <si>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</si>
  <si>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</si>
  <si>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</si>
  <si>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</si>
  <si>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</si>
  <si>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</si>
  <si>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</si>
  <si>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</si>
  <si>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</si>
  <si>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</si>
  <si>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</si>
  <si>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</si>
  <si>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</si>
  <si>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</si>
  <si>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</si>
  <si>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</si>
  <si>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</si>
  <si>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</si>
  <si>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</si>
  <si>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</si>
  <si>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</si>
  <si>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</si>
  <si>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</si>
  <si>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</si>
  <si>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</si>
  <si>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</si>
  <si>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</si>
  <si>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</si>
  <si>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</si>
  <si>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</si>
  <si>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</si>
  <si>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</si>
  <si>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</si>
  <si>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</si>
  <si>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</si>
  <si>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</si>
  <si>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</si>
  <si>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</si>
  <si>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</si>
  <si>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</si>
  <si>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</si>
  <si>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</si>
  <si>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</si>
  <si>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</si>
  <si>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</si>
  <si>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</si>
  <si>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</si>
  <si>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</si>
  <si>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</si>
  <si>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</si>
  <si>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</si>
  <si>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</si>
  <si>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</si>
  <si>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</si>
  <si>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</si>
  <si>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</si>
  <si>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</si>
  <si>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</si>
  <si>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</si>
  <si>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</si>
  <si>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</si>
  <si>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</si>
  <si>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</si>
  <si>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</si>
  <si>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</si>
  <si>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</si>
  <si>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</si>
  <si>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</si>
  <si>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</si>
  <si>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</si>
  <si>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</si>
  <si>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</si>
  <si>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</si>
  <si>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</si>
  <si>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</si>
  <si>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</si>
  <si>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</si>
  <si>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</si>
  <si>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</si>
  <si>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</si>
  <si>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</si>
  <si>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</si>
  <si>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</si>
  <si>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</si>
  <si>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</si>
  <si>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</si>
  <si>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</si>
  <si>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</si>
  <si>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</si>
  <si>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</si>
  <si>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</si>
  <si>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</si>
  <si>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</si>
  <si>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</si>
  <si>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</si>
  <si>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</si>
  <si>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</si>
  <si>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</si>
  <si>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</si>
  <si>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</si>
  <si>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</si>
  <si>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</si>
  <si>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</si>
  <si>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</si>
  <si>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</si>
  <si>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</si>
  <si>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</si>
  <si>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</si>
  <si>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</si>
  <si>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</si>
  <si>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</si>
  <si>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</si>
  <si>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</si>
  <si>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</si>
  <si>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</si>
  <si>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</si>
  <si>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</si>
  <si>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</si>
  <si>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</si>
  <si>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</si>
  <si>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</si>
  <si>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</si>
  <si>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</si>
  <si>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</si>
  <si>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</si>
  <si>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</si>
  <si>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</si>
  <si>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</si>
  <si>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</si>
  <si>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</si>
  <si>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</si>
  <si>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</si>
  <si>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</si>
  <si>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</si>
  <si>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</si>
  <si>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</si>
  <si>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</si>
  <si>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</si>
  <si>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</si>
  <si>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</si>
  <si>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</si>
  <si>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</si>
  <si>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</si>
  <si>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</si>
  <si>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</si>
  <si>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</si>
  <si>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</si>
  <si>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</si>
  <si>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</si>
  <si>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</si>
  <si>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</si>
  <si>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</si>
  <si>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</si>
  <si>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</si>
  <si>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</si>
  <si>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</si>
  <si>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</si>
  <si>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</si>
  <si>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</si>
  <si>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</si>
  <si>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</si>
  <si>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</si>
  <si>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</si>
  <si>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</si>
  <si>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</si>
  <si>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</si>
  <si>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</si>
  <si>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</si>
  <si>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</si>
  <si>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</si>
  <si>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</si>
  <si>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</si>
  <si>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</si>
  <si>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</si>
  <si>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</si>
  <si>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</si>
  <si>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</si>
  <si>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</si>
  <si>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</si>
  <si>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</si>
  <si>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</si>
  <si>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</si>
  <si>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</si>
  <si>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</si>
  <si>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</si>
  <si>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</si>
  <si>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</si>
  <si>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</si>
  <si>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</si>
  <si>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</si>
  <si>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</si>
  <si>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</si>
  <si>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</si>
  <si>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</si>
  <si>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</si>
  <si>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</si>
  <si>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</si>
  <si>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</si>
  <si>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</si>
  <si>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</si>
  <si>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</si>
  <si>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</si>
  <si>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</si>
  <si>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</si>
  <si>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</si>
  <si>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</si>
  <si>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</si>
  <si>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</si>
  <si>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</si>
  <si>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</si>
  <si>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</si>
  <si>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</si>
  <si>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</si>
  <si>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</si>
  <si>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</si>
  <si>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</si>
  <si>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</si>
  <si>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</si>
  <si>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</si>
  <si>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</si>
  <si>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</si>
  <si>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</si>
  <si>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</si>
  <si>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</si>
  <si>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</si>
  <si>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</si>
  <si>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</si>
  <si>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NO PCM</t>
  </si>
  <si>
    <t>PCM-20251023-00001579</t>
  </si>
  <si>
    <t xml:space="preserve">Modules faulty and under arranging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</si>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</sst>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290.82745682870154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10.332468402775703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0.19346377314650454</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3.1947569441399537E-2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45953.775882754628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45953.775882754628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45953.775882754628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45953.775882754628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45953.775882754628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45953.775882754628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45953.775882754628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45953.775882754628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45953.775882754628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45953.775882754628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45953.775882754628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45953.775882754628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45953.775882754628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45953.775882754628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45953.775882754628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45953.775882754628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45953.775882754628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45953.775882754628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45953.775882754628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45953.775882754628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45953.775882754628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45953.775882754628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45953.775882754628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45953.775882754628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45953.775882754628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45953.775882754628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45953.775882754628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45953.775882754628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45953.775882754628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45953.775882754628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45953.775882754628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45953.775882754628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45953.775882754628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45953.775882754628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45953.775882754628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45953.775882754628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45953.775882754628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45953.775882754628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45953.775882754628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45953.775882754628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45953.775882754628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45953.775882754628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45953.775882754628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45953.775882754628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45953.775882754628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45953.775882754628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45953.775882754628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45953.775882754628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45953.775882754628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45953.775882754628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45953.775882754628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45953.775882754628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45953.775882754628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45953.775882754628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45953.775882754628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45953.775882754628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45953.775882754628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45953.775882754628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45953.775882754628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45953.775882754628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45953.775882754628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45953.775882754628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45953.775882754628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45953.775882754628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45953.775882754628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45953.775882754628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45953.775882754628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128.77604479166621</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9.2801072916627163</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45953.775882754628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45953.775882754628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45953.775882754628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45953.775882754628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45953.775882754628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45953.775882754628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45953.775882754628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45953.775882754628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45953.775882754628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45953.775882754628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45953.775882754628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45953.775882754628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45953.775882754628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45953.775882754628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45953.775882754628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45953.775882754628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45953.775882754628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45953.775882754628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45953.775882754628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45953.775882754628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45953.775882754628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45953.775882754628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45953.775882754628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45953.775882754628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45953.775882754628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45953.775882754628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45953.775882754628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45953.775882754628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45953.775882754628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45953.775882754628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45953.775882754628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45953.775882754628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45953.775882754628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45953.775882754628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45953.775882754628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45953.775882754628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45953.775882754628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45953.775882754628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45953.775882754628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45953.775882754628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45953.775882754628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45953.775882754628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45953.775882754628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45953.775882754628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45953.775882754628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45953.775882754628</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45953.775882754628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45953.775882754628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45953.775882754628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45953.775882754628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45953.775882754628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45953.775882754628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45953.775882754628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45953.775882754628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45953.775882754628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45953.775882754628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45953.775882754628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45953.775882754628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45953.775882754628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45953.775882754628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45953.775882754628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45953.775882754628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45953.775882754628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45953.775882754628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45953.775882754628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45953.775882754628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45953.775882754628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45953.775882754628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45953.775882754628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45953.775882754628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45953.775882754628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45953.775882754628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45953.775882754628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45953.775882754628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45953.775882754628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45953.775882754628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45953.775882754628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45953.775882754628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45953.775882754628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45953.775882754628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45953.775882754628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45953.775882754628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45953.775882754628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45953.775882754628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45953.775882754628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45953.775882754628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45953.775882754628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45953.775882754628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45953.775882754628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45953.775882754628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45953.775882754628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45953.775882754628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45953.775882754628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45953.775882754628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45953.775882754628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45953.775882754628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45953.775882754628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45953.775882754628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45953.775882754628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45953.775882754628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45953.775882754628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45953.775882754628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45953.775882754628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45953.775882754628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45953.775882754628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45953.775882754628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45953.775882754628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45953.775882754628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45953.775882754628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45953.775882754628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45953.775882754628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45953.775882754628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45953.775882754628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45953.775882754628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45953.775882754628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45953.775882754628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45953.775882754628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45953.775882754628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45953.775882754628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45953.775882754628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45953.775882754628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45953.775882754628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45953.775882754628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45953.775882754628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45953.775882754628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45953.775882754628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45953.775882754628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45953.775882754628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45953.775882754628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45953.775882754628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45953.775882754628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45953.775882754628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45953.775882754628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45953.775882754628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45953.775882754628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45953.775882754628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45953.775882754628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45953.775882754628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45953.775882754628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45953.775882754628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45953.775882754628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45953.775882754628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45953.775882754628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45953.775882754628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45953.775882754628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45953.775882754628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45953.775882754628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45953.775882754628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45953.775882754628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45953.775882754628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45953.775882754628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45953.775882754628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45953.775882754628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45953.775882754628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45953.775882754628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45953.775882754628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45953.775882754628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45953.775882754628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45953.775882754628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45953.775882754628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45953.775882754628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45953.775882754628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45953.775882754628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45953.775882754628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45953.775882754628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45953.775882754628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45953.775882754628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45953.775882754628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45953.775882754628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45953.775882754628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45953.775882754628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45953.775882754628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45953.775882754628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45953.775882754628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45953.775882754628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45953.775882754628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45953.775882754628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45953.775882754628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45953.775882754628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45953.775882754628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45953.775882754628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45953.775882754628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45953.775882754628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45953.775882754628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45953.775882754628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45953.775882754628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45953.775882754628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45953.775882754628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45953.775882754628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45953.775882754628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45953.775882754628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45953.775882754628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45953.775882754628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45953.775882754628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45953.775882754628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45953.775882754628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45953.775882754628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45953.775882754628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45953.775882754628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45953.775882754628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45953.775882754628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45953.775882754628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45953.775882754628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45953.775882754628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45953.775882754628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45953.775882754628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45953.775882754628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45953.775882754628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45953.775882754628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45953.775882754628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45953.775882754628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45953.775882754628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45953.775882754628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45953.775882754628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45953.775882754628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45953.775882754628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45953.775882754628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45953.775882754628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45953.775882754628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45953.775882754628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45953.775882754628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45953.775882754628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45953.775882754628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45953.775882754628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45953.775882754628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45953.775882754628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45953.775882754628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45953.775882754628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45953.775882754628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45953.775882754628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45953.775882754628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45953.775882754628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45953.775882754628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45953.775882754628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45953.775882754628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45953.775882754628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45953.775882754628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45953.775882754628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45953.775882754628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45953.775882754628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45953.775882754628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45953.775882754628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45953.775882754628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45953.775882754628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45953.775882754628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45953.775882754628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45953.775882754628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45953.775882754628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45953.775882754628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45953.775882754628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45953.775882754628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45953.775882754628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45953.775882754628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45953.775882754628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45953.775882754628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45953.775882754628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45953.775882754628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45953.775882754628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45953.775882754628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45953.775882754628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45953.775882754628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45953.775882754628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45953.775882754628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45953.775882754628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45953.775882754628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45953.775882754628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45953.775882754628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45953.775882754628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45953.775882754628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45953.775882754628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45953.775882754628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45953.775882754628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45953.775882754628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45953.775882754628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45953.775882754628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45953.775882754628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45953.775882754628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45953.775882754628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45953.775882754628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45953.775882754628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45953.775882754628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45953.775882754628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45953.775882754628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45953.775882754628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45953.775882754628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45953.775882754628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45953.775882754628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45953.775882754628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45953.775882754628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45953.775882754628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45953.775882754628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45953.775882754628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45953.775882754628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45953.775882754628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45953.775882754628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45953.775882754628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45953.775882754628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45953.775882754628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45953.775882754628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45953.775882754628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45953.775882754628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45953.775882754628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45953.775882754628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45953.775882754628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45953.775882754628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45953.775882754628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45953.775882754628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45953.775882754628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45953.775882754628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45953.775882754628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45953.775882754628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45953.775882754628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45953.775882754628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45953.775882754628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45953.775882754628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45953.775882754628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45953.775882754628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45953.775882754628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45953.775882754628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45953.775882754628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45953.775882754628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45953.775882754628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45953.775882754628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45953.775882754628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45953.775882754628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45953.775882754628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45953.775882754628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45953.775882754628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45953.775882754628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45953.775882754628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45953.775882754628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45953.775882754628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45953.775882754628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45953.775882754628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45953.775882754628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45953.775882754628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45953.775882754628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45953.775882754628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45953.775882754628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45953.775882754628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45953.775882754628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45953.775882754628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45953.775882754628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45953.775882754628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45953.775882754628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45953.775882754628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45953.775882754628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45953.775882754628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45953.775882754628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45953.775882754628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45953.775882754628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45953.775882754628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45953.775882754628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45953.775882754628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45953.775882754628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45953.775882754628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45953.775882754628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45953.775882754628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45953.775882754628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45953.775882754628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45953.775882754628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45953.775882754628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45953.775882754628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45953.775882754628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45953.775882754628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45953.775882754628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45953.775882754628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45953.775882754628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45953.775882754628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45953.775882754628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45953.775882754628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45953.775882754628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45953.775882754628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45953.775882754628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45953.775882754628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45953.775882754628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45953.775882754628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45953.775882754628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45953.775882754628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45953.775882754628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45953.775882754628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45953.775882754628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45953.775882754628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45953.775882754628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45953.775882754628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45953.775882754628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45953.775882754628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45953.775882754628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45953.775882754628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45953.775882754628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45953.775882754628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45953.775882754628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45953.775882754628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45953.775882754628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45953.775882754628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45953.775882754628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45953.775882754628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45953.775882754628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45953.775882754628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45953.775882754628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45953.775882754628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45953.775882754628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45953.775882754628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45953.775882754628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45953.775882754628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45953.775882754628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45953.775882754628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45953.775882754628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45953.775882754628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45953.775882754628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45953.775882754628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45953.775882754628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45953.775882754628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45953.775882754628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45953.775882754628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45953.775882754628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45953.775882754628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45953.775882754628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45953.775882754628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45953.775882754628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45953.775882754628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45953.775882754628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45953.775882754628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45953.775882754628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45953.775882754628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45953.775882754628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45953.775882754628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45953.775882754628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45953.775882754628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45953.775882754628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45953.775882754628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45953.775882754628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45953.775882754628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45953.775882754628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45953.775882754628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45953.775882754628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45953.775882754628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45953.775882754628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45953.775882754628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45953.775882754628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45953.775882754628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45953.775882754628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45953.775882754628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45953.775882754628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45953.775882754628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45953.775882754628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45953.775882754628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45953.775882754628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45953.775882754628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45953.775882754628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45953.775882754628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45953.775882754628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45953.775882754628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45953.775882754628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45953.775882754628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45953.775882754628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45953.775882754628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45953.775882754628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45953.775882754628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45953.775882754628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45953.775882754628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45953.775882754628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45953.775882754628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45953.775882754628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45953.775882754628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45953.775882754628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45953.775882754628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45953.775882754628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45953.775882754628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45953.775882754628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45953.775882754628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45953.775882754628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45953.775882754628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45953.775882754628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45953.775882754628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45953.775882754628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45953.775882754628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45953.775882754628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45953.775882754628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45953.775882754628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45953.775882754628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45953.775882754628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45953.775882754628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45953.775882754628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45953.775882754628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45953.775882754628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45953.775882754628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45953.775882754628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45953.775882754628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45953.775882754628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45953.775882754628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45953.775882754628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45953.775882754628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45953.775882754628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45953.775882754628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45953.775882754628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45953.775882754628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45953.775882754628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45953.775882754628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45953.775882754628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45953.775882754628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45953.775882754628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45953.775882754628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45953.775882754628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45953.775882754628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45953.775882754628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45953.775882754628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45953.775882754628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45953.775882754628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45953.775882754628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45953.775882754628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45953.775882754628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45953.775882754628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45953.775882754628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45953.775882754628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45953.775882754628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45953.775882754628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45953.775882754628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45953.775882754628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45953.775882754628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45953.775882754628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45953.775882754628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45953.775882754628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45953.775882754628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45953.775882754628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45953.775882754628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45953.775882754628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45953.775882754628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45953.775882754628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45953.775882754628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45953.775882754628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45953.775882754628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45953.775882754628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45953.775882754628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45953.775882754628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45953.775882754628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45953.775882754628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45953.775882754628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45953.775882754628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45953.775882754628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45953.775882754628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45953.775882754628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45953.775882754628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45953.775882754628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45953.775882754628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45953.775882754628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45953.775882754628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45953.775882754628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45953.775882754628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45953.775882754628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45953.775882754628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45953.775882754628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45953.775882754628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45953.775882754628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45953.775882754628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45953.775882754628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45953.775882754628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45953.775882754628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45953.775882754628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45953.775882754628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45953.775882754628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45953.775882754628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45953.775882754628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45953.775882754628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45953.775882754628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45953.775882754628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45953.775882754628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45953.775882754628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45953.775882754628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45953.775882754628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45953.775882754628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45953.775882754628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45953.775882754628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45953.775882754628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45953.775882754628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45953.775882754628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45953.775882754628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45953.775882754628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45953.775882754628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45953.775882754628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45953.775882754628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45953.775882754628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45953.775882754628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45953.775882754628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45953.775882754628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45953.775882754628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45953.775882754628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45953.775882754628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45953.775882754628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45953.775882754628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45953.775882754628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45953.775882754628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45953.775882754628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45953.775882754628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45953.775882754628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45953.775882754628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45953.775882754628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45953.775882754628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45953.775882754628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45953.775882754628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45953.775882754628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45953.775882754628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45953.775882754628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45953.775882754628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45953.775882754628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45953.775882754628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45953.775882754628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45953.775882754628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45953.775882754628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45953.775882754628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45953.775882754628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45953.775882754628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45953.775882754628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45953.775882754628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45953.775882754628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45953.775882754628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45953.775882754628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45953.775882754628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45953.775882754628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45953.775882754628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45953.775882754628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45953.775882754628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45953.775882754628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45953.775882754628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45953.775882754628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45953.775882754628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45953.775882754628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45953.775882754628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45953.775882754628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45953.775882754628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45953.775882754628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45953.775882754628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45953.775882754628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45953.775882754628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45953.775882754628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45953.775882754628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45953.775882754628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45953.775882754628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45953.775882754628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45953.775882754628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45953.775882754628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45953.775882754628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45953.775882754628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45953.775882754628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45953.775882754628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45953.775882754628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45953.775882754628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45953.775882754628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45953.775882754628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45953.775882754628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45953.775882754628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45953.775882754628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45953.775882754628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45953.775882754628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45953.775882754628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45953.775882754628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45953.775882754628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45953.775882754628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45953.775882754628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45953.775882754628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45953.775882754628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45953.775882754628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45953.775882754628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45953.775882754628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45953.775882754628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45953.775882754628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45953.775882754628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45953.775882754628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45953.775882754628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45953.775882754628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45953.775882754628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45953.775882754628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45953.775882754628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45953.775882754628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45953.775882754628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45953.775882754628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45953.775882754628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45953.775882754628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45953.775882754628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45953.775882754628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45953.775882754628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45953.775882754628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45953.775882754628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45953.775882754628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45953.775882754628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45953.775882754628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45953.775882754628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45953.775882754628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45953.775882754628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45953.775882754628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45953.775882754628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45953.775882754628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45953.775882754628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45953.775882754628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45953.775882754628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45953.775882754628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45953.775882754628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45953.775882754628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45953.775882754628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45953.775882754628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45953.775882754628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45953.775882754628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45953.775882754628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45953.775882754628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45953.775882754628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45953.775882754628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45953.775882754628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45953.775882754628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45953.775882754628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45953.775882754628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45953.775882754628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45953.775882754628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45953.775882754628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45953.775882754628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45953.775882754628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45953.775882754628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45953.775882754628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45953.775882754628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45953.775882754628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45953.775882754628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45953.775882754628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45953.775882754628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45953.775882754628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45953.775882754628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45953.775882754628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45953.775882754628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45953.775882754628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45953.775882754628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45953.775882754628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45953.775882754628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45953.775882754628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45953.775882754628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45953.775882754628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45953.775882754628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45953.775882754628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45953.775882754628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45953.775882754628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45953.775882754628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45953.775882754628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45953.775882754628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45953.775882754628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45953.775882754628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45953.775882754628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45953.775882754628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45953.775882754628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45953.775882754628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45953.775882754628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45953.775882754628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45953.775882754628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45953.775882754628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45953.775882754628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45953.775882754628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45953.775882754628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45953.775882754628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45953.775882754628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45953.775882754628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45953.775882754628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45953.775882754628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45953.775882754628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45953.775882754628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45953.775882754628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45953.775882754628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45953.775882754628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45953.775882754628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45953.775882754628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45953.775882754628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45953.775882754628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45953.775882754628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45953.775882754628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45953.775882754628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45953.775882754628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45953.775882754628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45953.775882754628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45953.775882754628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45953.775882754628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45953.775882754628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45953.775882754628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45953.775882754628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45953.775882754628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45953.775882754628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45953.775882754628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45953.775882754628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45953.775882754628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45953.775882754628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45953.775882754628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45953.775882754628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45953.775882754628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45953.775882754628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45953.775882754628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45953.775882754628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45953.775882754628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45953.775882754628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45953.775882754628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45953.775882754628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45953.775882754628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45953.775882754628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45953.775882754628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45953.775882754628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45953.775882754628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45953.775882754628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45953.775882754628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45953.775882754628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45953.775882754628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45953.775882754628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45953.775882754628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45953.775882754628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45953.775882754628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45953.775882754628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45953.775882754628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45953.775882754628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45953.775882754628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45953.775882754628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45953.775882754628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45953.775882754628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45953.775882754628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45953.775882754628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45953.775882754628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45953.775882754628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45953.775882754628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45953.775882754628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45953.775882754628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45953.775882754628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45953.775882754628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45953.775882754628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45953.775882754628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45953.775882754628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45953.775882754628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45953.775882754628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45953.775882754628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45953.775882754628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45953.775882754628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45953.775882754628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45953.775882754628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45953.775882754628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45953.775882754628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45953.775882754628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45953.775882754628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45953.775882754628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45953.775882754628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45953.775882754628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45953.775882754628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45953.775882754628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45953.775882754628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45953.775882754628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45953.775882754628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45953.775882754628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45953.775882754628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45953.775882754628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45953.775882754628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45953.775882754628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45953.775882754628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45953.775882754628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45953.775882754628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45953.775882754628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45953.775882754628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45953.775882754628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45953.775882754628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45953.775882754628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45953.775882754628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45953.775882754628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45953.775882754628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45953.775882754628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45953.775882754628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45953.775882754628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45953.775882754628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45953.775882754628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45953.775882754628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45953.775882754628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45953.775882754628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45953.775882754628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45953.775882754628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45953.775882754628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45953.775882754628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45953.775882754628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45953.775882754628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45953.775882754628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45953.775882754628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45953.775882754628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45953.775882754628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45953.775882754628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45953.775882754628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45953.775882754628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45953.775882754628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45953.775882754628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45953.775882754628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45953.775882754628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45953.775882754628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45953.775882754628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45953.775882754628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45953.775882754628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45953.775882754628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45953.775882754628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45953.775882754628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45953.775882754628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45953.775882754628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45953.775882754628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45953.775882754628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45953.775882754628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45953.775882754628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45953.775882754628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45953.775882754628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45953.775882754628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45953.775882754628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45953.775882754628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45953.775882754628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45953.775882754628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45953.775882754628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45953.775882754628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45953.775882754628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45953.775882754628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45953.775882754628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45953.775882754628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45953.775882754628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45953.775882754628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45953.775882754628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45953.775882754628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45953.775882754628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45953.775882754628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45953.775882754628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45953.775882754628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45953.775882754628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45953.775882754628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45953.775882754628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45953.775882754628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45953.775882754628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45953.775882754628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45953.775882754628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45953.775882754628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45953.775882754628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45953.775882754628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45953.775882754628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45953.775882754628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45953.775882754628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45953.775882754628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45953.775882754628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45953.775882754628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45953.775882754628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45953.775882754628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45953.775882754628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45953.775882754628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45953.775882754628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45953.775882754628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45953.775882754628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45953.775882754628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45953.775882754628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45953.775882754628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45953.775882754628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45953.775882754628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45953.775882754628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45953.775882754628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45953.775882754628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45953.775882754628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45953.775882754628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45953.775882754628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45953.775882754628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45953.775882754628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45953.775882754628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45953.775882754628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45953.775882754628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45953.775882754628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45953.775882754628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45953.775882754628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45953.775882754628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45953.775882754628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45953.775882754628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45953.775882754628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45953.775882754628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45953.775882754628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45953.775882754628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45953.775882754628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45953.775882754628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45953.775882754628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45953.775882754628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45953.775882754628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45953.775882754628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45953.775882754628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45953.775882754628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45953.775882754628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45953.775882754628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45953.775882754628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45953.775882754628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45953.775882754628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45953.775882754628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45953.775882754628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45953.775882754628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45953.775882754628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45953.775882754628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45953.775882754628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45953.775882754628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45953.775882754628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45953.775882754628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45953.775882754628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45953.775882754628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45953.775882754628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45953.775882754628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45953.775882754628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45953.775882754628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45953.775882754628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45953.775882754628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45953.775882754628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45953.775882754628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45953.775882754628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45953.775882754628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45953.775882754628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45953.775882754628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45953.775882754628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45953.775882754628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45953.775882754628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45953.775882754628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45953.775882754628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45953.775882754628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45953.775882754628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45953.775882754628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45953.775882754628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45953.775882754628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45953.775882754628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45953.775882754628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45953.775882754628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45953.775882754628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45953.775882754628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45953.775882754628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45953.775882754628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45953.775882754628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45953.775882754628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45953.775882754628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45953.775882754628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45953.775882754628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45953.775882754628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45953.775882754628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45953.775882754628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45953.775882754628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45953.775882754628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45953.775882754628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45953.775882754628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45953.775882754628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45953.775882754628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45953.775882754628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45953.775882754628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45953.775882754628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45953.775882754628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45953.775882754628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45953.775882754628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45953.775882754628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45953.775882754628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45953.775882754628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45953.775882754628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45953.775882754628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45953.775882754628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45953.775882754628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45953.775882754628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45953.775882754628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45953.775882754628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45953.775882754628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45953.775882754628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45953.775882754628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45953.775882754628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45953.775882754628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45953.775882754628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45953.775882754628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45953.775882754628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45953.775882754628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45953.775882754628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45953.775882754628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45953.775882754628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45953.775882754628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45953.775882754628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45953.775882754628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45953.775882754628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45953.775882754628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45953.775882754628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45953.775882754628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45953.775882754628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45953.775882754628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45953.775882754628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45953.775882754628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45953.775882754628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45953.775882754628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45953.775882754628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45953.775882754628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45953.775882754628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45953.775882754628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45953.775882754628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45953.775882754628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45953.775882754628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45953.775882754628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45953.775882754628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45953.775882754628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45953.775882754628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45953.775882754628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45953.775882754628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45953.775882754628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45953.775882754628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45953.775882754628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45953.775882754628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45953.775882754628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45953.775882754628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45953.775882754628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45953.775882754628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45953.775882754628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45953.775882754628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45953.775882754628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45953.775882754628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45953.775882754628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45953.775882754628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45953.775882754628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45953.775882754628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45953.775882754628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45953.775882754628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45953.775882754628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45953.775882754628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45953.775882754628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45953.775882754628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45953.775882754628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45953.775882754628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45953.775882754628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45953.775882754628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45953.775882754628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45953.775882754628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45953.775882754628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45953.775882754628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45953.775882754628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45953.775882754628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45953.775882754628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45953.775882754628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45953.775882754628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45953.775882754628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45953.775882754628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45953.775882754628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45953.775882754628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45953.775882754628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45953.775882754628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45953.775882754628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45953.775882754628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45953.775882754628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45953.775882754628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45953.775882754628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45953.775882754628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45953.775882754628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45953.775882754628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45953.775882754628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45953.775882754628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45953.775882754628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45953.775882754628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45953.775882754628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45953.775882754628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45953.775882754628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45953.775882754628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45953.775882754628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45953.775882754628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45953.775882754628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45953.775882754628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45953.775882754628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45953.775882754628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45953.775882754628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45953.775882754628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45953.775882754628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45953.775882754628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45953.775882754628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45953.775882754628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45953.775882754628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45953.775882754628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45953.775882754628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45953.775882754628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250.29516516203148</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0.14116053240286419</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2.1716087961976882E-2</v>
      </c>
      <c r="H4" s="125">
        <v>45953.748692129629</v>
      </c>
      <c r="I4" s="121" t="str">
        <f>IFERROR(VLOOKUP(D4,DB!A:F,6,0),"")</f>
        <v>Generator-SG</v>
      </c>
      <c r="J4" s="121" t="str">
        <f>IFERROR(VLOOKUP(D4,DB!A:G,7,0),"")</f>
        <v>Dead</v>
      </c>
      <c r="K4" s="127"/>
      <c r="L4" s="123" t="str">
        <f>IFERROR(VLOOKUP(D4,DB!A:I,9,0),"")</f>
        <v>Latis</v>
      </c>
    </row>
    <row r="5" spans="1:16" ht="15" customHeight="1">
      <c r="A5" s="121" t="s">
        <v>39096</v>
      </c>
      <c r="B5" s="121" t="str">
        <f>IFERROR(VLOOKUP(D5,DB!A:K,11,0),"")</f>
        <v>R4</v>
      </c>
      <c r="C5" s="122">
        <v>1</v>
      </c>
      <c r="D5" s="95" t="s">
        <v>33649</v>
      </c>
      <c r="E5" s="100" t="s">
        <v>38998</v>
      </c>
      <c r="F5" s="125"/>
      <c r="G5" s="126">
        <f ca="1">IFERROR(NOW()-F5,"")</f>
        <v>45953.775882754628</v>
      </c>
      <c r="H5" s="125">
        <v>45953.743101851855</v>
      </c>
      <c r="I5" s="121" t="str">
        <f>IFERROR(VLOOKUP(D5,DB!A:F,6,0),"")</f>
        <v>Generator-SG</v>
      </c>
      <c r="J5" s="121" t="str">
        <f>IFERROR(VLOOKUP(D5,DB!A:G,7,0),"")</f>
        <v>Vandalized</v>
      </c>
      <c r="K5" s="127"/>
      <c r="L5" s="123" t="str">
        <f>IFERROR(VLOOKUP(D5,DB!A:I,9,0),"")</f>
        <v>Latis</v>
      </c>
    </row>
    <row r="6" spans="1:16" ht="15" customHeight="1">
      <c r="A6" s="121" t="s">
        <v>39097</v>
      </c>
      <c r="B6" s="121" t="str">
        <f>IFERROR(VLOOKUP(D6,DB!A:K,11,0),"")</f>
        <v>R4</v>
      </c>
      <c r="C6" s="122">
        <v>2</v>
      </c>
      <c r="D6" s="95" t="s">
        <v>36513</v>
      </c>
      <c r="E6" s="100" t="s">
        <v>38998</v>
      </c>
      <c r="F6" s="125">
        <v>45953.678472222222</v>
      </c>
      <c r="G6" s="126">
        <f ca="1">IFERROR(NOW()-F6,"")</f>
        <v>9.7410532405774575E-2</v>
      </c>
      <c r="H6" s="125">
        <v>45953.769930555558</v>
      </c>
      <c r="I6" s="121" t="str">
        <f>IFERROR(VLOOKUP(D6,DB!A:F,6,0),"")</f>
        <v>SCECO</v>
      </c>
      <c r="J6" s="121" t="str">
        <f>IFERROR(VLOOKUP(D6,DB!A:G,7,0),"")</f>
        <v>Dead</v>
      </c>
      <c r="K6" s="127" t="s">
        <v>39098</v>
      </c>
      <c r="L6" s="123" t="str">
        <f>IFERROR(VLOOKUP(D6,DB!A:I,9,0),"")</f>
        <v>Latis</v>
      </c>
    </row>
    <row r="7" spans="1:16" ht="15" customHeight="1">
      <c r="A7" s="121"/>
      <c r="B7" s="121" t="str">
        <f>IFERROR(VLOOKUP(D7,DB!A:K,11,0),"")</f>
        <v/>
      </c>
      <c r="C7" s="122"/>
      <c r="D7" s="95"/>
      <c r="E7" s="100"/>
      <c r="F7" s="125"/>
      <c r="G7" s="126">
        <f ca="1">IFERROR(NOW()-F7,"")</f>
        <v>45953.775882754628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45953.775882754628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45953.775882754628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45953.775882754628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45953.775882754628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45953.775882754628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45953.775882754628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45953.775882754628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45953.775882754628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45953.775882754628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45953.775882754628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45953.775882754628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45953.775882754628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45953.775882754628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45953.775882754628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45953.775882754628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45953.775882754628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45953.775882754628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45953.775882754628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45953.775882754628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45953.775882754628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45953.775882754628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45953.775882754628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45953.775882754628</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45953.775882754628</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45953.775882754628</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45953.775882754628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45953.775882754628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45953.775882754628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45953.775882754628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45953.775882754628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45953.775882754628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45953.775882754628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45953.775882754628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45953.775882754628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45953.775882754628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45953.775882754628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45953.775882754628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45953.775882754628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45953.775882754628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45953.775882754628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45953.775882754628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45953.775882754628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45953.775882754628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45953.775882754628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45953.775882754628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45953.775882754628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45953.775882754628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45953.775882754628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45953.775882754628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45953.775882754628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45953.775882754628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45953.775882754628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45953.775882754628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45953.775882754628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45953.775882754628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45953.775882754628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45953.775882754628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45953.775882754628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45953.775882754628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45953.775882754628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45953.775882754628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45953.775882754628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45953.775882754628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45953.775882754628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45953.775882754628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45953.775882754628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45953.775882754628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45953.775882754628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45953.775882754628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45953.775882754628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45953.775882754628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45953.775882754628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45953.775882754628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45953.775882754628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45953.775882754628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45953.775882754628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45953.775882754628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45953.775882754628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45953.775882754628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45953.775882754628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45953.775882754628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45953.775882754628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45953.775882754628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45953.775882754628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45953.775882754628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45953.775882754628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45953.775882754628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45953.775882754628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45953.775882754628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45953.775882754628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45953.775882754628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45953.775882754628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45953.775882754628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45953.775882754628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45953.775882754628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45953.775882754628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45953.775882754628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45953.775882754628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45953.775882754628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45953.775882754628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45953.775882754628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45953.775882754628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45953.775882754628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45953.775882754628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45953.775882754628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45953.775882754628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45953.775882754628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45953.775882754628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45953.775882754628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45953.775882754628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45953.775882754628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45953.775882754628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45953.775882754628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45953.775882754628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45953.775882754628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45953.775882754628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45953.775882754628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45953.775882754628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45953.775882754628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45953.775882754628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45953.775882754628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45953.775882754628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45953.775882754628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45953.775882754628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45953.775882754628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45953.775882754628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45953.775882754628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45953.775882754628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45953.775882754628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45953.775882754628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45953.775882754628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45953.775882754628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45953.775882754628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45953.775882754628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45953.775882754628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45953.775882754628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45953.775882754628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45953.775882754628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45953.775882754628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45953.775882754628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45953.775882754628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45953.775882754628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45953.775882754628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45953.775882754628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45953.775882754628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45953.775882754628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45953.775882754628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45953.775882754628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45953.775882754628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45953.775882754628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45953.775882754628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45953.775882754628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45953.775882754628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45953.775882754628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45953.775882754628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45953.775882754628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45953.775882754628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45953.775882754628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45953.775882754628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45953.775882754628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45953.775882754628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45953.775882754628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45953.775882754628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45953.775882754628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45953.775882754628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45953.775882754628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45953.775882754628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45953.775882754628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45953.775882754628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45953.775882754628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45953.775882754628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45953.775882754628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45953.775882754628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45953.775882754628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45953.775882754628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45953.775882754628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45953.775882754628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45953.775882754628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45953.775882754628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45953.775882754628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45953.775882754628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45953.775882754628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45953.775882754628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45953.775882754628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45953.775882754628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45953.775882754628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45953.775882754628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45953.775882754628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45953.775882754628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45953.775882754628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45953.775882754628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45953.775882754628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45953.775882754628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45953.775882754628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45953.775882754628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45953.775882754628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45953.775882754628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45953.775882754628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45953.775882754628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45953.775882754628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45953.775882754628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45953.775882754628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45953.775882754628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45953.775882754628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45953.775882754628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45953.775882754628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45953.775882754628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45953.775882754628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45953.775882754628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45953.775882754628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45953.775882754628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45953.775882754628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45953.775882754628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45953.775882754628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45953.775882754628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45953.775882754628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45953.775882754628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45953.775882754628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45953.775882754628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45953.775882754628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45953.775882754628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45953.775882754628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45953.775882754628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45953.775882754628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45953.775882754628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45953.775882754628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45953.775882754628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45953.775882754628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45953.775882754628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45953.775882754628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45953.775882754628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45953.775882754628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45953.775882754628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45953.775882754628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45953.775882754628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45953.775882754628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45953.775882754628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45953.775882754628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45953.775882754628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45953.775882754628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45953.775882754628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45953.775882754628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45953.775882754628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45953.775882754628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45953.775882754628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45953.775882754628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45953.775882754628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45953.775882754628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45953.775882754628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45953.775882754628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45953.775882754628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45953.775882754628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45953.775882754628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45953.775882754628</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45953.775882754628</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61.943822569439362</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27.587005439811037</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9.00430868055264</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5.1147716435152688</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37837</v>
      </c>
      <c r="E6" s="154" t="s">
        <v>39083</v>
      </c>
      <c r="F6" s="155">
        <v>45953.746342592596</v>
      </c>
      <c r="G6" s="156">
        <f ca="1">IFERROR(NOW()-F6,"")</f>
        <v>2.9540162031480577E-2</v>
      </c>
      <c r="H6" s="155">
        <v>45953.735613425924</v>
      </c>
      <c r="I6" s="154" t="str">
        <f>IFERROR(VLOOKUP(D6,DB!A:F,6,0),"")</f>
        <v>SCECO</v>
      </c>
      <c r="J6" s="154" t="str">
        <f>IFERROR(VLOOKUP(D6,DB!A:G,7,0),"")</f>
        <v>No BB Shifted</v>
      </c>
      <c r="K6" s="154" t="s">
        <v>39108</v>
      </c>
      <c r="L6" s="154" t="str">
        <f>IFERROR(VLOOKUP(D6,DB!A:I,9,0),"")</f>
        <v>Latis</v>
      </c>
    </row>
    <row r="7" spans="1:13" ht="15">
      <c r="A7" s="160"/>
      <c r="B7" s="160" t="str">
        <f>IFERROR(VLOOKUP(D7,DB!A:K,11,0),"")</f>
        <v/>
      </c>
      <c r="C7" s="160"/>
      <c r="D7" s="160"/>
      <c r="E7" s="160"/>
      <c r="F7" s="161"/>
      <c r="G7" s="162">
        <f ca="1">IFERROR(NOW()-F7,"")</f>
        <v>45953.775882754628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45953.775882754628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45953.775882754628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45953.775882754628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45953.775882754628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45953.775882754628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45953.775882754628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45953.775882754628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45953.775882754628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45953.775882754628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45953.775882754628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45953.775882754628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45953.775882754628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45953.775882754628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45953.775882754628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45953.775882754628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45953.775882754628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45953.775882754628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45953.775882754628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45953.775882754628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45953.775882754628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45953.775882754628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45953.775882754628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45953.775882754628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45953.775882754628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45953.775882754628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45953.775882754628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45953.775882754628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45953.775882754628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45953.775882754628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45953.775882754628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45953.775882754628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45953.775882754628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45953.775882754628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45953.775882754628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45953.775882754628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45953.775882754628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45953.775882754628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45953.775882754628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45953.775882754628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45953.775882754628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45953.775882754628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45953.775882754628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45953.775882754628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45953.775882754628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45953.775882754628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45953.775882754628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45953.775882754628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45953.775882754628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45953.775882754628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45953.775882754628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45953.775882754628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45953.775882754628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45953.775882754628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45953.775882754628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45953.775882754628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45953.775882754628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45953.775882754628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45953.775882754628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45953.775882754628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45953.775882754628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45953.775882754628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45953.775882754628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45953.775882754628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45953.775882754628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45953.775882754628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45953.775882754628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45953.775882754628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45953.775882754628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45953.775882754628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45953.775882754628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45953.775882754628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45953.775882754628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45953.775882754628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45953.775882754628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45953.775882754628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45953.775882754628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45953.775882754628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45953.775882754628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45953.775882754628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45953.775882754628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45953.775882754628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45953.775882754628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45953.775882754628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45953.775882754628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45953.775882754628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45953.775882754628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45953.775882754628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45953.775882754628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45953.775882754628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45953.775882754628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45953.775882754628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45953.775882754628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45953.775882754628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45953.775882754628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45953.775882754628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45953.775882754628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45953.775882754628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45953.775882754628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45953.775882754628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45953.775882754628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45953.775882754628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45953.775882754628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45953.775882754628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45953.775882754628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45953.775882754628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45953.775882754628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45953.775882754628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45953.775882754628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45953.775882754628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45953.775882754628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45953.775882754628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45953.775882754628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45953.775882754628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45953.775882754628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45953.775882754628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45953.775882754628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45953.775882754628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45953.775882754628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45953.775882754628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45953.775882754628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45953.775882754628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45953.775882754628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45953.775882754628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45953.775882754628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45953.775882754628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45953.775882754628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45953.775882754628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45953.775882754628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45953.775882754628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45953.775882754628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45953.775882754628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45953.775882754628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45953.775882754628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45953.775882754628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45953.775882754628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45953.775882754628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45953.775882754628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45953.775882754628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45953.775882754628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45953.775882754628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45953.775882754628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45953.775882754628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45953.775882754628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45953.775882754628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45953.775882754628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45953.775882754628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45953.775882754628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45953.775882754628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45953.775882754628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45953.775882754628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45953.775882754628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45953.775882754628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45953.775882754628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45953.775882754628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45953.775882754628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45953.775882754628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45953.775882754628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45953.775882754628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45953.775882754628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45953.775882754628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45953.775882754628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45953.775882754628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45953.775882754628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45953.775882754628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45953.775882754628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45953.775882754628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45953.775882754628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45953.775882754628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45953.775882754628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45953.775882754628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45953.775882754628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45953.775882754628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45953.775882754628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45953.775882754628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45953.775882754628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45953.775882754628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45953.775882754628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45953.775882754628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45953.775882754628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45953.775882754628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45953.775882754628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45953.775882754628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45953.775882754628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45953.775882754628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45953.775882754628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45953.775882754628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45953.775882754628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45953.775882754628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45953.775882754628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45953.775882754628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45953.775882754628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45953.775882754628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45953.775882754628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45953.775882754628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45953.775882754628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45953.775882754628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45953.775882754628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45953.775882754628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45953.775882754628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45953.775882754628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45953.775882754628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45953.775882754628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45953.775882754628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45953.775882754628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45953.775882754628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45953.775882754628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45953.775882754628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45953.775882754628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45953.775882754628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45953.775882754628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45953.775882754628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45953.775882754628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45953.775882754628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45953.775882754628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45953.775882754628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45953.775882754628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45953.775882754628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45953.775882754628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45953.775882754628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45953.775882754628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45953.775882754628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45953.775882754628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45953.775882754628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45953.775882754628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45953.775882754628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45953.775882754628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45953.775882754628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45953.775882754628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45953.775882754628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45953.775882754628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45953.775882754628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45953.775882754628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45953.775882754628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45953.775882754628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45953.775882754628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45953.775882754628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45953.775882754628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45953.775882754628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45953.775882754628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45953.775882754628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45953.775882754628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45953.775882754628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45953.775882754628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45953.775882754628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45953.775882754628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45953.775882754628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45953.775882754628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45953.775882754628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45953.775882754628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45953.775882754628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45953.775882754628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45953.775882754628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45953.775882754628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45953.775882754628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45953.775882754628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45953.775882754628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45953.775882754628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45953.775882754628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45953.775882754628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45953.775882754628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45953.775882754628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45953.775882754628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45953.775882754628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45953.775882754628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45953.775882754628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45953.775882754628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45953.775882754628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45953.775882754628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45953.775882754628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45953.775882754628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45953.775882754628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45953.775882754628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45953.775882754628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45953.775882754628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45953.775882754628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45953.775882754628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45953.775882754628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45953.775882754628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45953.775882754628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45953.775882754628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45953.775882754628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45953.775882754628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45953.775882754628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45953.775882754628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45953.775882754628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45953.775882754628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45953.775882754628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45953.775882754628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45953.775882754628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45953.775882754628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45953.775882754628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45953.775882754628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45953.775882754628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45953.775882754628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45953.775882754628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45953.775882754628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45953.775882754628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45953.775882754628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45953.775882754628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45953.775882754628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45953.775882754628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45953.775882754628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45953.775882754628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45953.775882754628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45953.775882754628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45953.775882754628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45953.775882754628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45953.775882754628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45953.775882754628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45953.775882754628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45953.775882754628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45953.775882754628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45953.775882754628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45953.775882754628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45953.775882754628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45953.775882754628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45953.775882754628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45953.775882754628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45953.775882754628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45953.775882754628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45953.775882754628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45953.775882754628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45953.775882754628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45953.775882754628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45953.775882754628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45953.775882754628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45953.775882754628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45953.775882754628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45953.775882754628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45953.775882754628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45953.775882754628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45953.775882754628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45953.775882754628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45953.775882754628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45953.775882754628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45953.775882754628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45953.775882754628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45953.775882754628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45953.775882754628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45953.775882754628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45953.775882754628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45953.775882754628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45953.775882754628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45953.775882754628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45953.775882754628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45953.775882754628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45953.775882754628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45953.775882754628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45953.775882754628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45953.775882754628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45953.775882754628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45953.775882754628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45953.775882754628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45953.775882754628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45953.775882754628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45953.775882754628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45953.775882754628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45953.775882754628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45953.775882754628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45953.775882754628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45953.775882754628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45953.775882754628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45953.775882754628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45953.775882754628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45953.775882754628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45953.775882754628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45953.775882754628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45953.775882754628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45953.775882754628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45953.775882754628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45953.775882754628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45953.775882754628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45953.775882754628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45953.775882754628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45953.775882754628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45953.775882754628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45953.775882754628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45953.775882754628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45953.775882754628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45953.775882754628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45953.775882754628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45953.775882754628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45953.775882754628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45953.775882754628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45953.775882754628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45953.775882754628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45953.775882754628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45953.775882754628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45953.775882754628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45953.775882754628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45953.775882754628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45953.775882754628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45953.775882754628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45953.775882754628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45953.775882754628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45953.775882754628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45953.775882754628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45953.775882754628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45953.775882754628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45953.775882754628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45953.775882754628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45953.775882754628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45953.775882754628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45953.775882754628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45953.775882754628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45953.775882754628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45953.775882754628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45953.775882754628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45953.775882754628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45953.775882754628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45953.775882754628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45953.775882754628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45953.775882754628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45953.775882754628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45953.775882754628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45953.775882754628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45953.775882754628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45953.775882754628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45953.775882754628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45953.775882754628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45953.775882754628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45953.775882754628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45953.775882754628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45953.775882754628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45953.775882754628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45953.775882754628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45953.775882754628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45953.775882754628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45953.775882754628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45953.775882754628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45953.775882754628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45953.775882754628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45953.775882754628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45953.775882754628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45953.775882754628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45953.775882754628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45953.775882754628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45953.775882754628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45953.775882754628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45953.775882754628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45953.775882754628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45953.775882754628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45953.775882754628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45953.775882754628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45953.775882754628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45953.775882754628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45953.775882754628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45953.775882754628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45953.775882754628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45953.775882754628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45953.775882754628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45953.775882754628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45953.775882754628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45953.775882754628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45953.775882754628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45953.775882754628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45953.775882754628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45953.775882754628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45953.775882754628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45953.775882754628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45953.775882754628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45953.775882754628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45953.775882754628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45953.775882754628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45953.775882754628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45953.775882754628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45953.775882754628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45953.775882754628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45953.775882754628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45953.775882754628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45953.775882754628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45953.775882754628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45953.775882754628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45953.775882754628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45953.775882754628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45953.775882754628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45953.775882754628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45953.775882754628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45953.775882754628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45953.775882754628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45953.775882754628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45953.775882754628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45953.775882754628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45953.775882754628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45953.775882754628</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39109</v>
      </c>
      <c r="B2" s="105" t="str">
        <f>IFERROR(VLOOKUP(D2,DB!A:K,11,0),"")</f>
        <v>R6</v>
      </c>
      <c r="C2" s="107">
        <v>3</v>
      </c>
      <c r="D2" s="105" t="s">
        <v>38954</v>
      </c>
      <c r="E2" s="108" t="s">
        <v>39083</v>
      </c>
      <c r="F2" s="109">
        <v>45953.75675925926</v>
      </c>
      <c r="G2" s="78">
        <f ca="1">IFERROR(NOW()-F2,"-")</f>
        <v>1.9123495367239229E-2</v>
      </c>
      <c r="H2" s="109">
        <v>45953.740046296298</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45953.775882754628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45953.775882754628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45953.775882754628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45953.775882754628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45953.775882754628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45953.775882754628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45953.775882754628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45953.775882754628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45953.775882754628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45953.775882754628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45953.775882754628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45953.775882754628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45953.775882754628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45953.775882754628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45953.775882754628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45953.775882754628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45953.775882754628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45953.775882754628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45953.775882754628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45953.775882754628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45953.775882754628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45953.775882754628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45953.775882754628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45953.775882754628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45953.775882754628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45953.775882754628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45953.775882754628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45953.775882754628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45953.775882754628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45953.775882754628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45953.775882754628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45953.775882754628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45953.775882754628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45953.775882754628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45953.775882754628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45953.775882754628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45953.775882754628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45953.775882754628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45953.775882754628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45953.775882754628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45953.775882754628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45953.775882754628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45953.775882754628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45953.775882754628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45953.775882754628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45953.775882754628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45953.775882754628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45953.775882754628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45953.775882754628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45953.775882754628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45953.775882754628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45953.775882754628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45953.775882754628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45953.775882754628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45953.775882754628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45953.775882754628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45953.775882754628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45953.775882754628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45953.775882754628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45953.775882754628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45953.775882754628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45953.775882754628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45953.775882754628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45953.775882754628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45953.775882754628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45953.775882754628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45953.775882754628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45953.775882754628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45953.775882754628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45953.775882754628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45953.775882754628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45953.775882754628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45953.775882754628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45953.775882754628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45953.775882754628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45953.775882754628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45953.775882754628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45953.775882754628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45953.775882754628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45953.775882754628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45953.775882754628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45953.775882754628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45953.775882754628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45953.775882754628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45953.775882754628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45953.775882754628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45953.775882754628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45953.775882754628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45953.775882754628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45953.775882754628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45953.775882754628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45953.775882754628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45953.775882754628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45953.775882754628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45953.775882754628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45953.775882754628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45953.775882754628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45953.775882754628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45953.775882754628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45953.775882754628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45953.775882754628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45953.775882754628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45953.775882754628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45953.775882754628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45953.775882754628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45953.775882754628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45953.775882754628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45953.775882754628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45953.775882754628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45953.775882754628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45953.775882754628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45953.775882754628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45953.775882754628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45953.775882754628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45953.775882754628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45953.775882754628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45953.775882754628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45953.775882754628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45953.775882754628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45953.775882754628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45953.775882754628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45953.775882754628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45953.775882754628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45953.775882754628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45953.775882754628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45953.775882754628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45953.775882754628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45953.775882754628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45953.775882754628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45953.775882754628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45953.775882754628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45953.775882754628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45953.775882754628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45953.775882754628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45953.775882754628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45953.775882754628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45953.775882754628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45953.775882754628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45953.775882754628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45953.775882754628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45953.775882754628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45953.775882754628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45953.775882754628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45953.775882754628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45953.775882754628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45953.775882754628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45953.775882754628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45953.775882754628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45953.775882754628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45953.775882754628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45953.775882754628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45953.775882754628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45953.775882754628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45953.775882754628</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