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664" documentId="13_ncr:1_{F6CB121F-512D-4AA6-A0C1-0FB36C537598}" xr6:coauthVersionLast="47" xr6:coauthVersionMax="47" xr10:uidLastSave="{B421C3D2-6285-4F96-8794-CEE7F787BD6A}"/>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117" i="5"/>
  <c r="J117" i="5"/>
  <c r="I117" i="5"/>
  <c r="G117" i="5"/>
  <c r="B117"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<sst xmlns="http://schemas.openxmlformats.org/spreadsheetml/2006/main" count="178584" uniqueCount="39076">
  <si>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</si>
  <si>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</si>
  <si>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</si>
  <si>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</si>
  <si>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</si>
  <si>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</si>
  <si>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</si>
  <si>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</si>
  <si>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</si>
  <si>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</si>
  <si>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</si>
  <si>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</si>
  <si>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</si>
  <si>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</si>
  <si>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</si>
  <si>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</si>
  <si>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</si>
  <si>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</si>
  <si>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</si>
  <si>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</si>
  <si>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</si>
  <si>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</si>
  <si>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</si>
  <si>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</si>
  <si>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</si>
  <si>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</si>
  <si>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</si>
  <si>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</si>
  <si>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</si>
  <si>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</si>
  <si>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</si>
  <si>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</si>
  <si>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</si>
  <si>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</si>
  <si>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</si>
  <si>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</si>
  <si>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</si>
  <si>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</si>
  <si>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</si>
  <si>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</si>
  <si>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</si>
  <si>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</si>
  <si>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</si>
  <si>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</si>
  <si>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</si>
  <si>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</si>
  <si>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</si>
  <si>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</si>
  <si>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</si>
  <si>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</si>
  <si>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</si>
  <si>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</si>
  <si>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</si>
  <si>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</si>
  <si>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</si>
  <si>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</si>
  <si>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</si>
  <si>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</si>
  <si>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</si>
  <si>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</si>
  <si>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</si>
  <si>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</si>
  <si>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</si>
  <si>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</si>
  <si>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</si>
  <si>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</si>
  <si>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</si>
  <si>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</si>
  <si>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</si>
  <si>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</si>
  <si>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</si>
  <si>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</si>
  <si>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</si>
  <si>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</si>
  <si>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</si>
  <si>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</si>
  <si>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</si>
  <si>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</si>
  <si>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</si>
  <si>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</si>
  <si>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</si>
  <si>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</si>
  <si>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</si>
  <si>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</si>
  <si>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</si>
  <si>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</si>
  <si>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</si>
  <si>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</si>
  <si>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</si>
  <si>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</si>
  <si>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</si>
  <si>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</si>
  <si>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</si>
  <si>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</si>
  <si>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</si>
  <si>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</si>
  <si>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</si>
  <si>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</si>
  <si>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</si>
  <si>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</si>
  <si>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</si>
  <si>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</si>
  <si>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</si>
  <si>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</si>
  <si>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</si>
  <si>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</si>
  <si>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</si>
  <si>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</si>
  <si>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</si>
  <si>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</si>
  <si>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</si>
  <si>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</si>
  <si>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</si>
  <si>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</si>
  <si>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</si>
  <si>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</si>
  <si>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</si>
  <si>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</si>
  <si>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</si>
  <si>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</si>
  <si>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</si>
  <si>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</si>
  <si>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</si>
  <si>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</si>
  <si>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</si>
  <si>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</si>
  <si>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</si>
  <si>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</si>
  <si>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</si>
  <si>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</si>
  <si>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</si>
  <si>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</si>
  <si>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</si>
  <si>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</si>
  <si>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</si>
  <si>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</si>
  <si>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</si>
  <si>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</si>
  <si>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</si>
  <si>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</si>
  <si>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</si>
  <si>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</si>
  <si>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</si>
  <si>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</si>
  <si>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</si>
  <si>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</si>
  <si>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</si>
  <si>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</si>
  <si>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</si>
  <si>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</si>
  <si>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</si>
  <si>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</si>
  <si>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</si>
  <si>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</si>
  <si>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</si>
  <si>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</si>
  <si>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</si>
  <si>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</si>
  <si>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</si>
  <si>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</si>
  <si>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</si>
  <si>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</si>
  <si>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</si>
  <si>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</si>
  <si>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</si>
  <si>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</si>
  <si>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</si>
  <si>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</si>
  <si>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</si>
  <si>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</si>
  <si>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</si>
  <si>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</si>
  <si>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</si>
  <si>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</si>
  <si>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</si>
  <si>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</si>
  <si>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</si>
  <si>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</si>
  <si>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</si>
  <si>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</si>
  <si>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</si>
  <si>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</si>
  <si>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</si>
  <si>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</si>
  <si>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</si>
  <si>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</si>
  <si>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</si>
  <si>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</si>
  <si>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</si>
  <si>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</si>
  <si>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</si>
  <si>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</si>
  <si>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</si>
  <si>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</si>
  <si>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</si>
  <si>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</si>
  <si>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</si>
  <si>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</si>
  <si>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</si>
  <si>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</si>
  <si>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</si>
  <si>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</si>
  <si>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</si>
  <si>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</si>
  <si>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</si>
  <si>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</si>
  <si>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</si>
  <si>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</si>
  <si>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</si>
  <si>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</si>
  <si>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</si>
  <si>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</si>
  <si>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</si>
  <si>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</si>
  <si>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</si>
  <si>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</si>
  <si>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</si>
  <si>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</si>
  <si>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</si>
  <si>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</si>
  <si>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</si>
  <si>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</si>
  <si>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</si>
  <si>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</si>
  <si>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</si>
  <si>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</si>
  <si>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</si>
  <si>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</si>
  <si>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</si>
  <si>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</si>
  <si>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</si>
  <si>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</si>
  <si>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</si>
  <si>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</si>
  <si>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</si>
  <si>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</si>
  <si>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</si>
  <si>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</si>
  <si>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</si>
  <si>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</si>
  <si>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</si>
  <si>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</si>
  <si>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</si>
  <si>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</si>
  <si>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</si>
  <si>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</si>
  <si>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</si>
  <si>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</si>
  <si>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</si>
  <si>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</si>
  <si>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</si>
  <si>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</si>
  <si>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</si>
  <si>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</si>
  <si>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</si>
  <si>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</si>
  <si>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</si>
  <si>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</si>
  <si>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</si>
  <si>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</si>
  <si>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</si>
  <si>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</si>
  <si>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</si>
  <si>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</si>
  <si>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</si>
  <si>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</si>
  <si>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</si>
  <si>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</si>
  <si>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</si>
  <si>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</si>
  <si>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</si>
  <si>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</si>
  <si>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</si>
  <si>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</si>
  <si>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</si>
  <si>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</si>
  <si>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</si>
  <si>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</si>
  <si>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</si>
  <si>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</si>
  <si>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</si>
  <si>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</si>
  <si>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</si>
  <si>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</si>
  <si>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</si>
  <si>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</si>
  <si>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</si>
  <si>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</si>
  <si>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</si>
  <si>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</si>
  <si>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</si>
  <si>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</si>
  <si>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</si>
  <si>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</si>
  <si>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</si>
  <si>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</si>
  <si>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</si>
  <si>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</si>
  <si>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</si>
  <si>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</si>
  <si>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</si>
  <si>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</si>
  <si>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</si>
  <si>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</si>
  <si>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</si>
  <si>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</si>
  <si>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</si>
  <si>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</si>
  <si>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</si>
  <si>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</si>
  <si>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</si>
  <si>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</si>
  <si>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</si>
  <si>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</si>
  <si>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</si>
  <si>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</si>
  <si>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</si>
  <si>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</si>
  <si>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</si>
  <si>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</si>
  <si>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</si>
  <si>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</si>
  <si>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</si>
  <si>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</si>
  <si>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</si>
  <si>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</si>
  <si>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</si>
  <si>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</si>
  <si>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</si>
  <si>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</si>
  <si>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</si>
  <si>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</si>
  <si>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</si>
  <si>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</si>
  <si>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</si>
  <si>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</si>
  <si>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</si>
  <si>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</si>
  <si>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</si>
  <si>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</si>
  <si>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</si>
  <si>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</si>
  <si>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</si>
  <si>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</si>
  <si>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</si>
  <si>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</si>
  <si>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</si>
  <si>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</si>
  <si>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</si>
  <si>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</si>
  <si>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</si>
  <si>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</si>
  <si>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</si>
  <si>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</si>
  <si>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</si>
  <si>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</si>
  <si>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</si>
  <si>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</si>
  <si>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</si>
  <si>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</si>
  <si>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</si>
  <si>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</si>
  <si>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</si>
  <si>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</si>
  <si>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</si>
  <si>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</si>
  <si>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</si>
  <si>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</si>
  <si>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</si>
  <si>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</si>
  <si>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</si>
  <si>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</si>
  <si>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</si>
  <si>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</si>
  <si>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</si>
  <si>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</si>
  <si>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</si>
  <si>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</si>
  <si>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</si>
  <si>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</si>
  <si>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</si>
  <si>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</si>
  <si>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</si>
  <si>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</si>
  <si>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</si>
  <si>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</si>
  <si>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</si>
  <si>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</si>
  <si>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</si>
  <si>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</si>
  <si>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</si>
  <si>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</si>
  <si>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</si>
  <si>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</si>
  <si>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</si>
  <si>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</si>
  <si>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</si>
  <si>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</si>
  <si>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</si>
  <si>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</si>
  <si>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</si>
  <si>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</si>
  <si>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</si>
  <si>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</si>
  <si>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</si>
  <si>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</si>
  <si>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</si>
  <si>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</si>
  <si>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</si>
  <si>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</si>
  <si>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</si>
  <si>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</si>
  <si>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</si>
  <si>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</si>
  <si>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</si>
  <si>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</si>
  <si>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</si>
  <si>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</si>
  <si>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</si>
  <si>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</si>
  <si>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</si>
  <si>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</si>
  <si>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</si>
  <si>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</si>
  <si>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</si>
  <si>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</si>
  <si>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</si>
  <si>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</si>
  <si>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</si>
  <si>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</si>
  <si>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</si>
  <si>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</si>
  <si>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</si>
  <si>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</si>
  <si>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</si>
  <si>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</si>
  <si>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</si>
  <si>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</si>
  <si>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</si>
  <si>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</si>
  <si>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</si>
  <si>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</si>
  <si>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</si>
  <si>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</si>
  <si>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</si>
  <si>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</si>
  <si>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</si>
  <si>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</si>
  <si>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</si>
  <si>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</si>
  <si>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</si>
  <si>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</si>
  <si>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</si>
  <si>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</si>
  <si>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</si>
  <si>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</si>
  <si>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</si>
  <si>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</si>
  <si>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</si>
  <si>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</si>
  <si>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</si>
  <si>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</si>
  <si>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</si>
  <si>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</si>
  <si>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</si>
  <si>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</si>
  <si>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</si>
  <si>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</si>
  <si>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</si>
  <si>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</si>
  <si>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</si>
  <si>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</si>
  <si>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</si>
  <si>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</si>
  <si>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</si>
  <si>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</si>
  <si>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</si>
  <si>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</si>
  <si>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</si>
  <si>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</si>
  <si>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</si>
  <si>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</si>
  <si>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</si>
  <si>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</si>
  <si>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</si>
  <si>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</si>
  <si>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</si>
  <si>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</si>
  <si>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</si>
  <si>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</si>
  <si>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</si>
  <si>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</si>
  <si>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</si>
  <si>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</si>
  <si>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</si>
  <si>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</si>
  <si>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</si>
  <si>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</si>
  <si>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</si>
  <si>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</si>
  <si>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</si>
  <si>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</si>
  <si>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</si>
  <si>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</si>
  <si>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</si>
  <si>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</si>
  <si>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</si>
  <si>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</si>
  <si>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</si>
  <si>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</si>
  <si>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</si>
  <si>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</si>
  <si>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</si>
  <si>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</si>
  <si>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</si>
  <si>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</si>
  <si>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</si>
  <si>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</si>
  <si>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</si>
  <si>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</si>
  <si>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</si>
  <si>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</si>
  <si>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</si>
  <si>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</si>
  <si>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</si>
  <si>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</si>
  <si>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</si>
  <si>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</si>
  <si>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</si>
  <si>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</si>
  <si>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</si>
  <si>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</si>
  <si>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</si>
  <si>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</si>
  <si>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</si>
  <si>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</si>
  <si>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</si>
  <si>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</si>
  <si>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</si>
  <si>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</si>
  <si>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</si>
  <si>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</si>
  <si>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</si>
  <si>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</si>
  <si>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</si>
  <si>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</si>
  <si>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</si>
  <si>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</si>
  <si>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</si>
  <si>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</si>
  <si>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</si>
  <si>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</si>
  <si>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</si>
  <si>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</si>
  <si>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</si>
  <si>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</si>
  <si>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</si>
  <si>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</si>
  <si>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</si>
  <si>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</si>
  <si>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</si>
  <si>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</si>
  <si>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</si>
  <si>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</si>
  <si>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</si>
  <si>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</si>
  <si>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</si>
  <si>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</si>
  <si>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</si>
  <si>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</si>
  <si>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</si>
  <si>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</si>
  <si>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</si>
  <si>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</si>
  <si>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</si>
  <si>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</si>
  <si>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</si>
  <si>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</si>
  <si>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</si>
  <si>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</si>
  <si>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</si>
  <si>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</si>
  <si>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</si>
  <si>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</si>
  <si>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</si>
  <si>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</si>
  <si>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</si>
  <si>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</si>
  <si>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</si>
  <si>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</si>
  <si>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</si>
  <si>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</si>
  <si>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</si>
  <si>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</si>
  <si>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</si>
  <si>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</si>
  <si>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</si>
  <si>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</si>
  <si>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</si>
  <si>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</si>
  <si>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</si>
  <si>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</si>
  <si>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</si>
  <si>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</si>
  <si>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</si>
  <si>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</si>
  <si>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</si>
  <si>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</si>
  <si>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</si>
  <si>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</si>
  <si>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</si>
  <si>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</si>
  <si>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</si>
  <si>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</si>
  <si>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</si>
  <si>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</si>
  <si>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</si>
  <si>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</si>
  <si>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</si>
  <si>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</si>
  <si>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</si>
  <si>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</si>
  <si>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</si>
  <si>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</si>
  <si>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</si>
  <si>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</si>
  <si>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</si>
  <si>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</si>
  <si>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</si>
  <si>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</si>
  <si>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</si>
  <si>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</si>
  <si>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</si>
  <si>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</si>
  <si>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</si>
  <si>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</si>
  <si>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</si>
  <si>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</si>
  <si>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</si>
  <si>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</si>
  <si>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</si>
  <si>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</si>
  <si>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</si>
  <si>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</si>
  <si>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</si>
  <si>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</si>
  <si>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</si>
  <si>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</si>
  <si>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</si>
  <si>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</si>
  <si>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</si>
  <si>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</si>
  <si>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</si>
  <si>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</si>
  <si>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</si>
  <si>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</si>
  <si>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</si>
  <si>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</si>
  <si>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</si>
  <si>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</si>
  <si>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</si>
  <si>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</si>
  <si>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</si>
  <si>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</si>
  <si>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</si>
  <si>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</si>
  <si>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</si>
  <si>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</si>
  <si>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</si>
  <si>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</si>
  <si>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</si>
  <si>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</si>
  <si>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</si>
  <si>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</si>
  <si>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</si>
  <si>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</si>
  <si>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</si>
  <si>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</si>
  <si>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</si>
  <si>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</si>
  <si>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</si>
  <si>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</si>
  <si>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</si>
  <si>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</si>
  <si>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</si>
  <si>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</si>
  <si>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</si>
  <si>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</si>
  <si>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</si>
  <si>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</si>
  <si>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</si>
  <si>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</si>
  <si>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</si>
  <si>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</si>
  <si>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</si>
  <si>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</si>
  <si>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</si>
  <si>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</si>
  <si>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</si>
  <si>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</si>
  <si>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</si>
  <si>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</si>
  <si>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</si>
  <si>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</si>
  <si>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</si>
  <si>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</si>
  <si>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</si>
  <si>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</si>
  <si>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</si>
  <si>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</si>
  <si>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</si>
  <si>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</si>
  <si>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</si>
  <si>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</si>
  <si>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</si>
  <si>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</si>
  <si>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</si>
  <si>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</si>
  <si>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</si>
  <si>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</si>
  <si>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</si>
  <si>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</si>
  <si>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</si>
  <si>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</si>
  <si>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</si>
  <si>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</si>
  <si>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</si>
  <si>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</si>
  <si>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</si>
  <si>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</si>
  <si>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</si>
  <si>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</si>
  <si>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</si>
  <si>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</si>
  <si>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</si>
  <si>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</si>
  <si>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</si>
  <si>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</si>
  <si>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</si>
  <si>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</si>
  <si>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</si>
  <si>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</si>
  <si>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</si>
  <si>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</si>
  <si>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</si>
  <si>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</si>
  <si>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</si>
  <si>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</si>
  <si>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</si>
  <si>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</si>
  <si>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</si>
  <si>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</si>
  <si>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</si>
  <si>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</si>
  <si>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</si>
  <si>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</si>
  <si>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</si>
  <si>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</si>
  <si>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</si>
  <si>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</si>
  <si>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</si>
  <si>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</si>
  <si>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</si>
  <si>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</si>
  <si>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</si>
  <si>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</si>
  <si>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</si>
  <si>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</si>
  <si>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</si>
  <si>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</si>
  <si>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</si>
  <si>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</si>
  <si>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</si>
  <si>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</si>
  <si>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</si>
  <si>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</si>
  <si>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</si>
  <si>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</si>
  <si>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</si>
  <si>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</si>
  <si>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</si>
  <si>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</si>
  <si>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</si>
  <si>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</si>
  <si>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</si>
  <si>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</si>
  <si>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</si>
  <si>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</si>
  <si>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</si>
  <si>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</si>
  <si>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</si>
  <si>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</si>
  <si>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</si>
  <si>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</si>
  <si>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</si>
  <si>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</si>
  <si>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</si>
  <si>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</si>
  <si>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</si>
  <si>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</si>
  <si>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</si>
  <si>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</si>
  <si>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</si>
  <si>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</si>
  <si>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</si>
  <si>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</si>
  <si>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</si>
  <si>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</si>
  <si>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</si>
  <si>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</si>
  <si>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</si>
  <si>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</si>
  <si>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</si>
  <si>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</si>
  <si>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</si>
  <si>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</si>
  <si>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</si>
  <si>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</si>
  <si>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</si>
  <si>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</si>
  <si>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</si>
  <si>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</si>
  <si>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</si>
  <si>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</si>
  <si>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</si>
  <si>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</si>
  <si>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</si>
  <si>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</si>
  <si>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</si>
  <si>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</si>
  <si>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</si>
  <si>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</si>
  <si>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</si>
  <si>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</si>
  <si>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</si>
  <si>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</si>
  <si>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</si>
  <si>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</si>
  <si>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</si>
  <si>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</si>
  <si>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</si>
  <si>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</si>
  <si>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</si>
  <si>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</si>
  <si>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</si>
  <si>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</si>
  <si>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</si>
  <si>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</si>
  <si>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</si>
  <si>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</si>
  <si>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</si>
  <si>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</si>
  <si>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</si>
  <si>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</si>
  <si>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</si>
  <si>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</si>
  <si>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</si>
  <si>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</si>
  <si>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</si>
  <si>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</si>
  <si>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</si>
  <si>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</si>
  <si>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</si>
  <si>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</si>
  <si>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</si>
  <si>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</si>
  <si>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</si>
  <si>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</si>
  <si>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</si>
  <si>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</si>
  <si>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</si>
  <si>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</si>
  <si>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</si>
  <si>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</si>
  <si>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</si>
  <si>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</si>
  <si>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</si>
  <si>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</si>
  <si>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</si>
  <si>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</si>
  <si>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</si>
  <si>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</si>
  <si>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</si>
  <si>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</si>
  <si>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</si>
  <si>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</si>
  <si>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</si>
  <si>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</si>
  <si>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</si>
  <si>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</si>
  <si>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</si>
  <si>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</si>
  <si>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</si>
  <si>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</si>
  <si>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</si>
  <si>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</si>
  <si>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</si>
  <si>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</si>
  <si>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</si>
  <si>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</si>
  <si>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</si>
  <si>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</si>
  <si>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</si>
  <si>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</si>
  <si>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</si>
  <si>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</si>
  <si>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</si>
  <si>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</si>
  <si>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</si>
  <si>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</si>
  <si>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</si>
  <si>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</si>
  <si>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</si>
  <si>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</si>
  <si>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</si>
  <si>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</si>
  <si>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</si>
  <si>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</si>
  <si>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</si>
  <si>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</si>
  <si>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</si>
  <si>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</si>
  <si>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</si>
  <si>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</si>
  <si>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</si>
  <si>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</si>
  <si>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</si>
  <si>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</si>
  <si>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</si>
  <si>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</si>
  <si>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</si>
  <si>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</si>
  <si>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</si>
  <si>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</si>
  <si>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</si>
  <si>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</si>
  <si>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</si>
  <si>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</si>
  <si>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</si>
  <si>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</si>
  <si>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</si>
  <si>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</si>
  <si>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</si>
  <si>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</si>
  <si>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</si>
  <si>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</si>
  <si>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</si>
  <si>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</si>
  <si>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</si>
  <si>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</si>
  <si>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</si>
  <si>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</si>
  <si>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</si>
  <si>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</si>
  <si>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</si>
  <si>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</si>
  <si>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</si>
  <si>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</si>
  <si>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</si>
  <si>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</si>
  <si>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</si>
  <si>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</si>
  <si>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</si>
  <si>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</si>
  <si>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</si>
  <si>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</si>
  <si>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</si>
  <si>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</si>
  <si>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</si>
  <si>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</si>
  <si>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</si>
  <si>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</si>
  <si>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</si>
  <si>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</si>
  <si>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</si>
  <si>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</si>
  <si>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</si>
  <si>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</si>
  <si>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</si>
  <si>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</si>
  <si>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</si>
  <si>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</si>
  <si>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</si>
  <si>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</si>
  <si>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</si>
  <si>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</si>
  <si>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</si>
  <si>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</si>
  <si>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</si>
  <si>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</si>
  <si>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</si>
  <si>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</si>
  <si>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</si>
  <si>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</si>
  <si>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</si>
  <si>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</si>
  <si>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</si>
  <si>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</si>
  <si>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</si>
  <si>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</si>
  <si>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</si>
  <si>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</si>
  <si>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</si>
  <si>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</si>
  <si>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</si>
  <si>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</si>
  <si>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</si>
  <si>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</si>
  <si>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</si>
  <si>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</si>
  <si>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</si>
  <si>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</si>
  <si>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</si>
  <si>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</si>
  <si>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</si>
  <si>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</si>
  <si>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</si>
  <si>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</si>
  <si>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</si>
  <si>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</si>
  <si>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</si>
  <si>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</si>
  <si>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</si>
  <si>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</si>
  <si>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</si>
  <si>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</si>
  <si>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</si>
  <si>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</si>
  <si>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</si>
  <si>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</si>
  <si>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</si>
  <si>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</si>
  <si>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</si>
  <si>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</si>
  <si>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</si>
  <si>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</si>
  <si>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</si>
  <si>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</si>
  <si>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</si>
  <si>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</si>
  <si>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</si>
  <si>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</si>
  <si>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</si>
  <si>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</si>
  <si>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</si>
  <si>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</si>
  <si>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</si>
  <si>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</si>
  <si>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</si>
  <si>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</si>
  <si>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</si>
  <si>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</si>
  <si>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</si>
  <si>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</si>
  <si>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</si>
  <si>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</si>
  <si>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</si>
  <si>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</si>
  <si>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</si>
  <si>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</si>
  <si>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</si>
  <si>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</si>
  <si>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</si>
  <si>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</si>
  <si>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</si>
  <si>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</si>
  <si>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</si>
  <si>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</si>
  <si>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</si>
  <si>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</si>
  <si>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</si>
  <si>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</si>
  <si>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</si>
  <si>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</si>
  <si>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</si>
  <si>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</si>
  <si>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</si>
  <si>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</si>
  <si>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</si>
  <si>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</si>
  <si>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</si>
  <si>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</si>
  <si>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</si>
  <si>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</si>
  <si>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</si>
  <si>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</si>
  <si>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</si>
  <si>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</si>
  <si>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</si>
  <si>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</si>
  <si>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</si>
  <si>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</si>
  <si>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</si>
  <si>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</si>
  <si>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</si>
  <si>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</si>
  <si>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</si>
  <si>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</si>
  <si>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</si>
  <si>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</si>
  <si>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</si>
  <si>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</si>
  <si>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</si>
  <si>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</si>
  <si>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</si>
  <si>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</si>
  <si>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</si>
  <si>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</si>
  <si>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</si>
  <si>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</si>
  <si>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</si>
  <si>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</si>
  <si>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</si>
  <si>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</si>
  <si>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</si>
  <si>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</si>
  <si>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</si>
  <si>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</si>
  <si>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</si>
  <si>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</si>
  <si>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</si>
  <si>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</si>
  <si>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</si>
  <si>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</si>
  <si>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</si>
  <si>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</si>
  <si>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</si>
  <si>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</si>
  <si>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</si>
  <si>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</si>
  <si>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</si>
  <si>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</si>
  <si>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</si>
  <si>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</si>
  <si>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</si>
  <si>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</si>
  <si>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</si>
  <si>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</si>
  <si>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</si>
  <si>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</si>
  <si>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</si>
  <si>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</si>
  <si>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</si>
  <si>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</si>
  <si>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</si>
  <si>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</si>
  <si>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</si>
  <si>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</si>
  <si>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</si>
  <si>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</si>
  <si>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</si>
  <si>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</si>
  <si>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</si>
  <si>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</si>
  <si>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</si>
  <si>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</si>
  <si>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</si>
  <si>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</si>
  <si>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</si>
  <si>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</si>
  <si>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</si>
  <si>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</si>
  <si>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</si>
  <si>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</si>
  <si>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</si>
  <si>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</si>
  <si>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</si>
  <si>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</si>
  <si>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</si>
  <si>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</si>
  <si>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</si>
  <si>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</si>
  <si>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</si>
  <si>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</si>
  <si>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</si>
  <si>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</si>
  <si>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</si>
  <si>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</si>
  <si>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</si>
  <si>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</si>
  <si>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</si>
  <si>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</si>
  <si>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</si>
  <si>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</si>
  <si>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</si>
  <si>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</si>
  <si>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</si>
  <si>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</si>
  <si>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</si>
  <si>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</si>
  <si>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</si>
  <si>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</si>
  <si>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</si>
  <si>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</si>
  <si>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</si>
  <si>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</si>
  <si>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</si>
  <si>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</si>
  <si>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</si>
  <si>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</si>
  <si>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</si>
  <si>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</si>
  <si>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</si>
  <si>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</si>
  <si>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</si>
  <si>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</si>
  <si>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</si>
  <si>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</si>
  <si>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</si>
  <si>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</si>
  <si>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</si>
  <si>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</si>
  <si>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</si>
  <si>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</si>
  <si>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</si>
  <si>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</si>
  <si>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</si>
  <si>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</si>
  <si>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</si>
  <si>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</si>
  <si>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</si>
  <si>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</si>
  <si>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</si>
  <si>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</si>
  <si>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</si>
  <si>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</si>
  <si>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</si>
  <si>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</si>
  <si>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</si>
  <si>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</si>
  <si>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</si>
  <si>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</si>
  <si>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</si>
  <si>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</si>
  <si>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</si>
  <si>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</si>
  <si>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</si>
  <si>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</si>
  <si>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</si>
  <si>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</si>
  <si>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</si>
  <si>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</si>
  <si>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</si>
  <si>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</si>
  <si>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</si>
  <si>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</si>
  <si>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</si>
  <si>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</si>
  <si>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</si>
  <si>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</si>
  <si>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</si>
  <si>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</si>
  <si>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</si>
  <si>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</si>
  <si>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</si>
  <si>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</si>
  <si>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</si>
  <si>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</si>
  <si>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</si>
  <si>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</si>
  <si>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</si>
  <si>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</si>
  <si>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</si>
  <si>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</si>
  <si>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</si>
  <si>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</si>
  <si>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</si>
  <si>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</si>
  <si>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</si>
  <si>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</si>
  <si>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</si>
  <si>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</si>
  <si>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</si>
  <si>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</si>
  <si>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</si>
  <si>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</si>
  <si>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</si>
  <si>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</si>
  <si>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</si>
  <si>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</si>
  <si>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</si>
  <si>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</si>
  <si>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</si>
  <si>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</si>
  <si>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</si>
  <si>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</si>
  <si>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</si>
  <si>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</si>
  <si>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</si>
  <si>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</si>
  <si>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</si>
  <si>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</si>
  <si>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</si>
  <si>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</si>
  <si>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</si>
  <si>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</si>
  <si>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</si>
  <si>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</si>
  <si>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</si>
  <si>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</si>
  <si>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</si>
  <si>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</si>
  <si>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</si>
  <si>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</si>
  <si>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</si>
  <si>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</si>
  <si>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</si>
  <si>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</si>
  <si>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</si>
  <si>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</si>
  <si>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</si>
  <si>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</si>
  <si>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</si>
  <si>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</si>
  <si>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</si>
  <si>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</si>
  <si>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</si>
  <si>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</si>
  <si>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</si>
  <si>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</si>
  <si>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</si>
  <si>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</si>
  <si>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</si>
  <si>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</si>
  <si>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</si>
  <si>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</si>
  <si>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</si>
  <si>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</si>
  <si>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</si>
  <si>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</si>
  <si>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</si>
  <si>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</si>
  <si>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</si>
  <si>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</si>
  <si>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</si>
  <si>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</si>
  <si>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</si>
  <si>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</si>
  <si>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</si>
  <si>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</si>
  <si>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</si>
  <si>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</si>
  <si>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</si>
  <si>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</si>
  <si>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</si>
  <si>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</si>
  <si>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</si>
  <si>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</si>
  <si>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</si>
  <si>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</si>
  <si>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</si>
  <si>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</si>
  <si>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</si>
  <si>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</si>
  <si>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</si>
  <si>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</si>
  <si>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</si>
  <si>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</si>
  <si>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</si>
  <si>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</si>
  <si>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</si>
  <si>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</si>
  <si>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</si>
  <si>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</si>
  <si>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</si>
  <si>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</si>
  <si>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</si>
  <si>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</si>
  <si>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</si>
  <si>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</si>
  <si>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</si>
  <si>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</si>
  <si>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</si>
  <si>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</si>
  <si>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</si>
  <si>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</si>
  <si>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</si>
  <si>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</si>
  <si>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</si>
  <si>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</si>
  <si>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</si>
  <si>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</si>
  <si>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</si>
  <si>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</si>
  <si>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</si>
  <si>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</si>
  <si>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</si>
  <si>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</si>
  <si>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</si>
  <si>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</si>
  <si>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</si>
  <si>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</si>
  <si>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</si>
  <si>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</si>
  <si>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</si>
  <si>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</si>
  <si>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</si>
  <si>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</si>
  <si>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</si>
  <si>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</si>
  <si>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</si>
  <si>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</si>
  <si>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</si>
  <si>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</si>
  <si>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</si>
  <si>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</si>
  <si>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</si>
  <si>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</si>
  <si>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</si>
  <si>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</si>
  <si>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</si>
  <si>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</si>
  <si>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</si>
  <si>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</si>
  <si>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</si>
  <si>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</si>
  <si>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</si>
  <si>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</si>
  <si>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</si>
  <si>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</si>
  <si>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</si>
  <si>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</si>
  <si>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</si>
  <si>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</si>
  <si>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</si>
  <si>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</si>
  <si>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</si>
  <si>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</si>
  <si>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</si>
  <si>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</si>
  <si>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</si>
  <si>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</si>
  <si>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</si>
  <si>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</si>
  <si>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</si>
  <si>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</si>
  <si>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</si>
  <si>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</si>
  <si>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</si>
  <si>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</si>
  <si>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</si>
  <si>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</si>
  <si>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</si>
  <si>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</si>
  <si>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</si>
  <si>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</si>
  <si>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</si>
  <si>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</si>
  <si>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</si>
  <si>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</si>
  <si>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</si>
  <si>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</si>
  <si>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</si>
  <si>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</si>
  <si>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</si>
  <si>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</si>
  <si>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</si>
  <si>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</si>
  <si>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</si>
  <si>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</si>
  <si>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</si>
  <si>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</si>
  <si>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</si>
  <si>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</si>
  <si>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</si>
  <si>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</si>
  <si>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</si>
  <si>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</si>
  <si>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</si>
  <si>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</si>
  <si>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</si>
  <si>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</si>
  <si>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</si>
  <si>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</si>
  <si>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</si>
  <si>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</si>
  <si>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</si>
  <si>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</si>
  <si>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</si>
  <si>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</si>
  <si>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</si>
  <si>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</si>
  <si>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</si>
  <si>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</si>
  <si>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</si>
  <si>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</si>
  <si>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</si>
  <si>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</si>
  <si>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</si>
  <si>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</si>
  <si>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</si>
  <si>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</si>
  <si>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</si>
  <si>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</si>
  <si>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</si>
  <si>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</si>
  <si>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</si>
  <si>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</si>
  <si>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</si>
  <si>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</si>
  <si>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</si>
  <si>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</si>
  <si>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</si>
  <si>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</si>
  <si>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</si>
  <si>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</si>
  <si>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</si>
  <si>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</si>
  <si>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</si>
  <si>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</si>
  <si>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</si>
  <si>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</si>
  <si>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</si>
  <si>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</si>
  <si>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</si>
  <si>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</si>
  <si>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</si>
  <si>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</si>
  <si>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</si>
  <si>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</si>
  <si>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</si>
  <si>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</si>
  <si>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</si>
  <si>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</si>
  <si>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</si>
  <si>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</si>
  <si>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</si>
  <si>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</si>
  <si>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</si>
  <si>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</si>
  <si>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</si>
  <si>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</si>
  <si>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</si>
  <si>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</si>
  <si>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</si>
  <si>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</si>
  <si>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</si>
  <si>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</si>
  <si>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</si>
  <si>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</si>
  <si>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</si>
  <si>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</si>
  <si>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</si>
  <si>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</si>
  <si>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</si>
  <si>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</si>
  <si>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</si>
  <si>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</si>
  <si>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</si>
  <si>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</si>
  <si>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</si>
  <si>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</si>
  <si>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</si>
  <si>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</si>
  <si>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</si>
  <si>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</si>
  <si>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</si>
  <si>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</si>
  <si>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</si>
  <si>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</si>
  <si>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</si>
  <si>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</si>
  <si>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</si>
  <si>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</si>
  <si>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</si>
  <si>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</si>
  <si>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</si>
  <si>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</si>
  <si>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</si>
  <si>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</si>
  <si>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</si>
  <si>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</si>
  <si>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</si>
  <si>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</si>
  <si>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</si>
  <si>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</si>
  <si>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</si>
  <si>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</si>
  <si>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</si>
  <si>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</si>
  <si>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</si>
  <si>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</si>
  <si>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</si>
  <si>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</si>
  <si>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</si>
  <si>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</si>
  <si>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</si>
  <si>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</si>
  <si>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</si>
  <si>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</si>
  <si>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</si>
  <si>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</si>
  <si>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</si>
  <si>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</si>
  <si>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</si>
  <si>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</si>
  <si>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</si>
  <si>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</si>
  <si>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</si>
  <si>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</si>
  <si>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</si>
  <si>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</si>
  <si>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</si>
  <si>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</si>
  <si>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</si>
  <si>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</si>
  <si>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</si>
  <si>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</si>
  <si>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</si>
  <si>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</si>
  <si>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</si>
  <si>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</si>
  <si>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</si>
  <si>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</si>
  <si>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</si>
  <si>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</si>
  <si>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</si>
  <si>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</si>
  <si>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</si>
  <si>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</si>
  <si>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</si>
  <si>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</si>
  <si>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</si>
  <si>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</si>
  <si>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</si>
  <si>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</si>
  <si>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</si>
  <si>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</si>
  <si>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</si>
  <si>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</si>
  <si>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</si>
  <si>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</si>
  <si>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</si>
  <si>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</si>
  <si>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</si>
  <si>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</si>
  <si>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</si>
  <si>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</si>
  <si>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</si>
  <si>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</si>
  <si>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</si>
  <si>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</si>
  <si>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</si>
  <si>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</si>
  <si>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</si>
  <si>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</si>
  <si>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</si>
  <si>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</si>
  <si>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</si>
  <si>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</si>
  <si>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</si>
  <si>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</si>
  <si>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</si>
  <si>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</si>
  <si>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</si>
  <si>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</si>
  <si>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</si>
  <si>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</si>
  <si>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</si>
  <si>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</si>
  <si>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</si>
  <si>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</si>
  <si>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</si>
  <si>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</si>
  <si>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</si>
  <si>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</si>
  <si>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</si>
  <si>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</si>
  <si>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</si>
  <si>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</si>
  <si>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</si>
  <si>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</si>
  <si>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</si>
  <si>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</si>
  <si>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</si>
  <si>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</si>
  <si>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</si>
  <si>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</si>
  <si>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</si>
  <si>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</si>
  <si>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</si>
  <si>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</si>
  <si>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</si>
  <si>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</si>
  <si>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</si>
  <si>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</si>
  <si>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</si>
  <si>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</si>
  <si>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</si>
  <si>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</si>
  <si>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</si>
  <si>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</si>
  <si>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</si>
  <si>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</si>
  <si>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</si>
  <si>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</si>
  <si>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</si>
  <si>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</si>
  <si>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</si>
  <si>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</si>
  <si>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</si>
  <si>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</si>
  <si>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</si>
  <si>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</si>
  <si>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</si>
  <si>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</si>
  <si>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</si>
  <si>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</si>
  <si>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</si>
  <si>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</si>
  <si>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</si>
  <si>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</si>
  <si>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</si>
  <si>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</si>
  <si>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</si>
  <si>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</si>
  <si>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</si>
  <si>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</si>
  <si>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</si>
  <si>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</si>
  <si>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</si>
  <si>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</si>
  <si>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</si>
  <si>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</si>
  <si>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</si>
  <si>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</si>
  <si>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</si>
  <si>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</si>
  <si>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</si>
  <si>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</si>
  <si>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</si>
  <si>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</si>
  <si>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</si>
  <si>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</si>
  <si>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</si>
  <si>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</si>
  <si>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</si>
  <si>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</si>
  <si>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</si>
  <si>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</si>
  <si>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</si>
  <si>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</si>
  <si>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</si>
  <si>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</si>
  <si>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</si>
  <si>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</si>
  <si>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</si>
  <si>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</si>
  <si>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</si>
  <si>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</si>
  <si>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</si>
  <si>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</si>
  <si>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</si>
  <si>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</si>
  <si>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</si>
  <si>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</si>
  <si>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</si>
  <si>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</si>
  <si>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</si>
  <si>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</si>
  <si>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</si>
  <si>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</si>
  <si>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</si>
  <si>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</si>
  <si>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</si>
  <si>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</si>
  <si>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</si>
  <si>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</si>
  <si>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</si>
  <si>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</si>
  <si>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</si>
  <si>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</si>
  <si>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</si>
  <si>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</si>
  <si>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</si>
  <si>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</si>
  <si>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</si>
  <si>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</si>
  <si>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</si>
  <si>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</si>
  <si>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</si>
  <si>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</si>
  <si>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</si>
  <si>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</si>
  <si>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</si>
  <si>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</si>
  <si>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</si>
  <si>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</si>
  <si>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</si>
  <si>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</si>
  <si>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</si>
  <si>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</si>
  <si>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</si>
  <si>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</si>
  <si>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</si>
  <si>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</si>
  <si>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</si>
  <si>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</si>
  <si>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</si>
  <si>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</si>
  <si>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</si>
  <si>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</si>
  <si>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</si>
  <si>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</si>
  <si>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</si>
  <si>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</si>
  <si>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</si>
  <si>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</si>
  <si>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</si>
  <si>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</si>
  <si>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</si>
  <si>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</si>
  <si>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</si>
  <si>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</si>
  <si>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</si>
  <si>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</si>
  <si>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</si>
  <si>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</si>
  <si>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</si>
  <si>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</si>
  <si>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</si>
  <si>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</si>
  <si>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</si>
  <si>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</si>
  <si>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</si>
  <si>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</si>
  <si>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</si>
  <si>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</si>
  <si>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</si>
  <si>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</si>
  <si>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</si>
  <si>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</si>
  <si>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</si>
  <si>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</si>
  <si>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</si>
  <si>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</si>
  <si>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</si>
  <si>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</si>
  <si>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</si>
  <si>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</si>
  <si>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</si>
  <si>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</si>
  <si>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</si>
  <si>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</si>
  <si>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</si>
  <si>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</si>
  <si>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</si>
  <si>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</si>
  <si>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</si>
  <si>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</si>
  <si>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</si>
  <si>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</si>
  <si>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</si>
  <si>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</si>
  <si>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</si>
  <si>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</si>
  <si>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</si>
  <si>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</si>
  <si>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</si>
  <si>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</si>
  <si>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</si>
  <si>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</si>
  <si>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</si>
  <si>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</si>
  <si>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</si>
  <si>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</si>
  <si>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</si>
  <si>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</si>
  <si>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</si>
  <si>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</si>
  <si>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</si>
  <si>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</si>
  <si>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</si>
  <si>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</si>
  <si>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</si>
  <si>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</si>
  <si>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</si>
  <si>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</si>
  <si>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</si>
  <si>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</si>
  <si>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</si>
  <si>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</si>
  <si>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</si>
  <si>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</si>
  <si>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</si>
  <si>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</si>
  <si>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</si>
  <si>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</si>
  <si>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</si>
  <si>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</si>
  <si>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</si>
  <si>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</si>
  <si>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</si>
  <si>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</si>
  <si>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</si>
  <si>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</si>
  <si>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</si>
  <si>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</si>
  <si>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</si>
  <si>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</si>
  <si>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</si>
  <si>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</si>
  <si>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</si>
  <si>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</si>
  <si>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</si>
  <si>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</si>
  <si>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</si>
  <si>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</si>
  <si>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</si>
  <si>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</si>
  <si>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</si>
  <si>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</si>
  <si>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</si>
  <si>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</si>
  <si>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</si>
  <si>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</si>
  <si>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</si>
  <si>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</si>
  <si>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</si>
  <si>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</si>
  <si>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</si>
  <si>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</si>
  <si>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</si>
  <si>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</si>
  <si>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</si>
  <si>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</si>
  <si>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</si>
  <si>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</si>
  <si>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</si>
  <si>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</si>
  <si>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</si>
  <si>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</si>
  <si>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</si>
  <si>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</si>
  <si>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</si>
  <si>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</si>
  <si>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</si>
  <si>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</si>
  <si>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</si>
  <si>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</si>
  <si>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</si>
  <si>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</si>
  <si>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</si>
  <si>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</si>
  <si>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</si>
  <si>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</si>
  <si>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</si>
  <si>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</si>
  <si>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</si>
  <si>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</si>
  <si>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</si>
  <si>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</si>
  <si>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</si>
  <si>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</si>
  <si>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</si>
  <si>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</si>
  <si>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</si>
  <si>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</si>
  <si>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</si>
  <si>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</si>
  <si>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</si>
  <si>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</si>
  <si>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</si>
  <si>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</si>
  <si>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</si>
  <si>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</si>
  <si>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</si>
  <si>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</si>
  <si>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</si>
  <si>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</si>
  <si>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</si>
  <si>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</si>
  <si>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</si>
  <si>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</si>
  <si>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</si>
  <si>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</si>
  <si>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</si>
  <si>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</si>
  <si>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</si>
  <si>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</si>
  <si>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</si>
  <si>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</si>
  <si>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</si>
  <si>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</si>
  <si>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</si>
  <si>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</si>
  <si>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</si>
  <si>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</si>
  <si>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</si>
  <si>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</si>
  <si>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</si>
  <si>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</si>
  <si>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</si>
  <si>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</si>
  <si>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</si>
  <si>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</si>
  <si>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</si>
  <si>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</si>
  <si>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</si>
  <si>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</si>
  <si>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</si>
  <si>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</si>
  <si>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</si>
  <si>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</si>
  <si>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</si>
  <si>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</si>
  <si>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</si>
  <si>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</si>
  <si>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</si>
  <si>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</si>
  <si>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</si>
  <si>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</si>
  <si>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</si>
  <si>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</si>
  <si>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</si>
  <si>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</si>
  <si>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</si>
  <si>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</si>
  <si>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</si>
  <si>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</si>
  <si>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</si>
  <si>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</si>
  <si>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</si>
  <si>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</si>
  <si>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</si>
  <si>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</si>
  <si>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</si>
  <si>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</si>
  <si>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</si>
  <si>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</si>
  <si>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</si>
  <si>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</si>
  <si>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</si>
  <si>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</si>
  <si>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</si>
  <si>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</si>
  <si>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</si>
  <si>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</si>
  <si>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</si>
  <si>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</si>
  <si>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</si>
  <si>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</si>
  <si>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</si>
  <si>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</si>
  <si>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</si>
  <si>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</si>
  <si>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</si>
  <si>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</si>
  <si>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</si>
  <si>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</si>
  <si>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</si>
  <si>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</si>
  <si>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</si>
  <si>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</si>
  <si>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</si>
  <si>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</si>
  <si>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</si>
  <si>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</si>
  <si>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</si>
  <si>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</si>
  <si>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</si>
  <si>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</si>
  <si>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</si>
  <si>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</si>
  <si>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</si>
  <si>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</si>
  <si>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</si>
  <si>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</si>
  <si>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</si>
  <si>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</si>
  <si>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</si>
  <si>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</si>
  <si>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</si>
  <si>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</si>
  <si>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</si>
  <si>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</si>
  <si>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</si>
  <si>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</si>
  <si>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</si>
  <si>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</si>
  <si>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</si>
  <si>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</si>
  <si>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</si>
  <si>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</si>
  <si>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</si>
  <si>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</si>
  <si>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</si>
  <si>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</si>
  <si>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</si>
  <si>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</si>
  <si>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</si>
  <si>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</si>
  <si>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</si>
  <si>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</si>
  <si>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</si>
  <si>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</si>
  <si>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</si>
  <si>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</si>
  <si>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</si>
  <si>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</si>
  <si>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</si>
  <si>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</si>
  <si>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</si>
  <si>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</si>
  <si>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</si>
  <si>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</si>
  <si>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</si>
  <si>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</si>
  <si>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</si>
  <si>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</si>
  <si>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</si>
  <si>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</si>
  <si>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</si>
  <si>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</si>
  <si>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</si>
  <si>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</si>
  <si>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</si>
  <si>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</si>
  <si>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</si>
  <si>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</si>
  <si>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</si>
  <si>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</si>
  <si>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</si>
  <si>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</si>
  <si>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</si>
  <si>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</si>
  <si>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</si>
  <si>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</si>
  <si>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</si>
  <si>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</si>
  <si>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</si>
  <si>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</si>
  <si>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</si>
  <si>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</si>
  <si>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</si>
  <si>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</si>
  <si>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</si>
  <si>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</si>
  <si>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</si>
  <si>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</si>
  <si>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</si>
  <si>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</si>
  <si>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</si>
  <si>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</si>
  <si>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</si>
  <si>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</si>
  <si>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</si>
  <si>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</si>
  <si>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</si>
  <si>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</si>
  <si>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</si>
  <si>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</si>
  <si>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</si>
  <si>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</si>
  <si>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</si>
  <si>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</si>
  <si>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</si>
  <si>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</si>
  <si>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</si>
  <si>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</si>
  <si>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</si>
  <si>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</si>
  <si>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</si>
  <si>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</si>
  <si>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</si>
  <si>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</si>
  <si>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</si>
  <si>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</si>
  <si>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</si>
  <si>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</si>
  <si>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</si>
  <si>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</si>
  <si>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</si>
  <si>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</si>
  <si>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</si>
  <si>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</si>
  <si>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</si>
  <si>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</si>
  <si>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</si>
  <si>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</si>
  <si>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</si>
  <si>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</si>
  <si>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</si>
  <si>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</si>
  <si>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</si>
  <si>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</si>
  <si>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</si>
  <si>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</si>
  <si>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</si>
  <si>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</si>
  <si>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</si>
  <si>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</si>
  <si>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</si>
  <si>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</si>
  <si>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</si>
  <si>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</si>
  <si>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</si>
  <si>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</si>
  <si>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</si>
  <si>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</si>
  <si>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</si>
  <si>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</si>
  <si>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</si>
  <si>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</si>
  <si>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</si>
  <si>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</si>
  <si>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</si>
  <si>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</si>
  <si>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</si>
  <si>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</si>
  <si>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</si>
  <si>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</si>
  <si>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</si>
  <si>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</si>
  <si>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</si>
  <si>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</si>
  <si>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</si>
  <si>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</si>
  <si>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</si>
  <si>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</si>
  <si>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</si>
  <si>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</si>
  <si>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</si>
  <si>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</si>
  <si>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</si>
  <si>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</si>
  <si>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</si>
  <si>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</si>
  <si>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</si>
  <si>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</si>
  <si>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</si>
  <si>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</si>
  <si>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</si>
  <si>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</si>
  <si>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</si>
  <si>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</si>
  <si>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</si>
  <si>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</si>
  <si>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</si>
  <si>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</si>
  <si>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</si>
  <si>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</si>
  <si>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</si>
  <si>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</si>
  <si>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</si>
  <si>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</si>
  <si>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</si>
  <si>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</si>
  <si>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</si>
  <si>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</si>
  <si>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</si>
  <si>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</si>
  <si>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</si>
  <si>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</si>
  <si>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</si>
  <si>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</si>
  <si>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</si>
  <si>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</si>
  <si>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</si>
  <si>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</si>
  <si>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</si>
  <si>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</si>
  <si>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</si>
  <si>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</si>
  <si>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</si>
  <si>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</si>
  <si>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</si>
  <si>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</si>
  <si>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</si>
  <si>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</si>
  <si>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</si>
  <si>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</si>
  <si>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</si>
  <si>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</si>
  <si>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</si>
  <si>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</si>
  <si>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</si>
  <si>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</si>
  <si>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</si>
  <si>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</si>
  <si>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</si>
  <si>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</si>
  <si>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</si>
  <si>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</si>
  <si>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</si>
  <si>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</si>
  <si>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</si>
  <si>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</si>
  <si>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</si>
  <si>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</si>
  <si>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</si>
  <si>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</si>
  <si>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</si>
  <si>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</si>
  <si>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</si>
  <si>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</si>
  <si>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</si>
  <si>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</si>
  <si>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</si>
  <si>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</si>
  <si>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</si>
  <si>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</si>
  <si>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</si>
  <si>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</si>
  <si>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</si>
  <si>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</si>
  <si>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</si>
  <si>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</si>
  <si>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</si>
  <si>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</si>
  <si>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</si>
  <si>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</si>
  <si>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</si>
  <si>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</si>
  <si>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</si>
  <si>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</si>
  <si>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</si>
  <si>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</si>
  <si>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</si>
  <si>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</si>
  <si>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</si>
  <si>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</si>
  <si>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</si>
  <si>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</si>
  <si>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</si>
  <si>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</si>
  <si>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</si>
  <si>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</si>
  <si>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</si>
  <si>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</si>
  <si>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</si>
  <si>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</si>
  <si>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</si>
  <si>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</si>
  <si>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</si>
  <si>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</si>
  <si>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</si>
  <si>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</si>
  <si>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</si>
  <si>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</si>
  <si>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</si>
  <si>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</si>
  <si>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</si>
  <si>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</si>
  <si>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</si>
  <si>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</si>
  <si>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</si>
  <si>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</si>
  <si>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</si>
  <si>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</si>
  <si>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</si>
  <si>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</si>
  <si>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</si>
  <si>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</si>
  <si>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</si>
  <si>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</si>
  <si>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</si>
  <si>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</si>
  <si>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</si>
  <si>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</si>
  <si>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</si>
  <si>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</si>
  <si>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</si>
  <si>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</si>
  <si>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</si>
  <si>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</si>
  <si>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</si>
  <si>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</si>
  <si>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</si>
  <si>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</si>
  <si>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</si>
  <si>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</si>
  <si>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</si>
  <si>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</si>
  <si>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</si>
  <si>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</si>
  <si>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</si>
  <si>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</si>
  <si>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</si>
  <si>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</si>
  <si>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</si>
  <si>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</si>
  <si>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</si>
  <si>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</si>
  <si>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</si>
  <si>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</si>
  <si>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</si>
  <si>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</si>
  <si>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</si>
  <si>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</si>
  <si>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</si>
  <si>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</si>
  <si>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</si>
  <si>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</si>
  <si>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</si>
  <si>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</si>
  <si>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</si>
  <si>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</si>
  <si>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</si>
  <si>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</si>
  <si>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</si>
  <si>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</si>
  <si>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</si>
  <si>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</si>
  <si>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</si>
  <si>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</si>
  <si>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</si>
  <si>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</si>
  <si>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</si>
  <si>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</si>
  <si>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</si>
  <si>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</si>
  <si>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</si>
  <si>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</si>
  <si>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</si>
  <si>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</si>
  <si>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</si>
  <si>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</si>
  <si>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</si>
  <si>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</si>
  <si>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</si>
  <si>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</si>
  <si>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</si>
  <si>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</si>
  <si>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</si>
  <si>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</si>
  <si>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</si>
  <si>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</si>
  <si>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</si>
  <si>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</si>
  <si>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</si>
  <si>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</si>
  <si>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</si>
  <si>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</si>
  <si>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</si>
  <si>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</si>
  <si>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</si>
  <si>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</si>
  <si>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</si>
  <si>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</si>
  <si>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</si>
  <si>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</si>
  <si>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</si>
  <si>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</si>
  <si>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</si>
  <si>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</si>
  <si>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</si>
  <si>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</si>
  <si>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</si>
  <si>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</si>
  <si>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</si>
  <si>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</si>
  <si>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</si>
  <si>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</si>
  <si>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</si>
  <si>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</si>
  <si>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</si>
  <si>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</si>
  <si>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</si>
  <si>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</si>
  <si>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</si>
  <si>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</si>
  <si>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</si>
  <si>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</si>
  <si>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</si>
  <si>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</si>
  <si>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</si>
  <si>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</si>
  <si>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</si>
  <si>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</si>
  <si>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</si>
  <si>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</si>
  <si>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</si>
  <si>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</si>
  <si>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</si>
  <si>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</si>
  <si>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</si>
  <si>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</si>
  <si>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</si>
  <si>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</si>
  <si>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</si>
  <si>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</si>
  <si>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</si>
  <si>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</si>
  <si>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</si>
  <si>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</si>
  <si>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</si>
  <si>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</si>
  <si>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</si>
  <si>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</si>
  <si>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</si>
  <si>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</si>
  <si>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</si>
  <si>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</si>
  <si>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</si>
  <si>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</si>
  <si>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</si>
  <si>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</si>
  <si>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</si>
  <si>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</si>
  <si>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</si>
  <si>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</si>
  <si>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</si>
  <si>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</si>
  <si>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</si>
  <si>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</si>
  <si>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</si>
  <si>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</si>
  <si>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</si>
  <si>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</si>
  <si>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</si>
  <si>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</si>
  <si>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</si>
  <si>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</si>
  <si>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</si>
  <si>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</si>
  <si>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</si>
  <si>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</si>
  <si>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</si>
  <si>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</si>
  <si>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</si>
  <si>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</si>
  <si>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</si>
  <si>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</si>
  <si>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</si>
  <si>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</si>
  <si>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</si>
  <si>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</si>
  <si>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</si>
  <si>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</si>
  <si>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</si>
  <si>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</si>
  <si>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</si>
  <si>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</si>
  <si>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</si>
  <si>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</si>
  <si>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</si>
  <si>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</si>
  <si>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</si>
  <si>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</si>
  <si>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</si>
  <si>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</si>
  <si>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</si>
  <si>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</si>
  <si>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</si>
  <si>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</si>
  <si>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</si>
  <si>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</si>
  <si>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</si>
  <si>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</si>
  <si>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</si>
  <si>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</si>
  <si>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</si>
  <si>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</si>
  <si>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</si>
  <si>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</si>
  <si>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</si>
  <si>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</si>
  <si>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</si>
  <si>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</si>
  <si>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</si>
  <si>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</si>
  <si>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</si>
  <si>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</si>
  <si>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</si>
  <si>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</si>
  <si>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</si>
  <si>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</si>
  <si>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</si>
  <si>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</si>
  <si>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</si>
  <si>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</si>
  <si>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</si>
  <si>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</si>
  <si>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</si>
  <si>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</si>
  <si>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</si>
  <si>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</si>
  <si>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</si>
  <si>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</si>
  <si>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</si>
  <si>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</si>
  <si>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</si>
  <si>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</si>
  <si>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</si>
  <si>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</si>
  <si>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</si>
  <si>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</si>
  <si>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</si>
  <si>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</si>
  <si>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</si>
  <si>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</si>
  <si>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</si>
  <si>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</si>
  <si>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</si>
  <si>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</si>
  <si>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</si>
  <si>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</si>
  <si>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</si>
  <si>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</si>
  <si>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</si>
  <si>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</si>
  <si>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</si>
  <si>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</si>
  <si>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</si>
  <si>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</si>
  <si>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</si>
  <si>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</si>
  <si>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</si>
  <si>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</si>
  <si>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</si>
  <si>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</si>
  <si>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</si>
  <si>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</si>
  <si>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</si>
  <si>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</si>
  <si>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</si>
  <si>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</si>
  <si>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</si>
  <si>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</si>
  <si>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</si>
  <si>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</si>
  <si>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</si>
  <si>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</si>
  <si>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</si>
  <si>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</si>
  <si>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</si>
  <si>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</si>
  <si>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</si>
  <si>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</si>
  <si>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</si>
  <si>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</si>
  <si>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</si>
  <si>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</si>
  <si>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</si>
  <si>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</si>
  <si>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</si>
  <si>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</si>
  <si>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</si>
  <si>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</si>
  <si>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</si>
  <si>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</si>
  <si>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</si>
  <si>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</si>
  <si>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</si>
  <si>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</si>
  <si>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</si>
  <si>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</si>
  <si>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</si>
  <si>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</si>
  <si>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</si>
  <si>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</si>
  <si>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</si>
  <si>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</si>
  <si>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</si>
  <si>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</si>
  <si>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</si>
  <si>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</si>
  <si>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</si>
  <si>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</si>
  <si>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</si>
  <si>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</si>
  <si>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</si>
  <si>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</si>
  <si>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</si>
  <si>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</si>
  <si>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</si>
  <si>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</si>
  <si>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</si>
  <si>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</si>
  <si>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</si>
  <si>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</si>
  <si>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</si>
  <si>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</si>
  <si>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</si>
  <si>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</si>
  <si>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</si>
  <si>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</si>
  <si>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</si>
  <si>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</si>
  <si>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</si>
  <si>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</si>
  <si>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</si>
  <si>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</si>
  <si>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</si>
  <si>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</si>
  <si>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</si>
  <si>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</si>
  <si>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</si>
  <si>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</si>
  <si>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</si>
  <si>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</si>
  <si>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</si>
  <si>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</si>
  <si>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</si>
  <si>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</si>
  <si>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</si>
  <si>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</si>
  <si>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</si>
  <si>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</si>
  <si>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</si>
  <si>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</si>
  <si>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</si>
  <si>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</si>
  <si>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</si>
  <si>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</si>
  <si>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</si>
  <si>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</si>
  <si>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</si>
  <si>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</si>
  <si>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</si>
  <si>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</si>
  <si>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</si>
  <si>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</si>
  <si>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</si>
  <si>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</si>
  <si>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</si>
  <si>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</si>
  <si>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</si>
  <si>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</si>
  <si>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</si>
  <si>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</si>
  <si>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</si>
  <si>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</si>
  <si>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</si>
  <si>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</si>
  <si>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</si>
  <si>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</si>
  <si>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</si>
  <si>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</si>
  <si>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</si>
  <si>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</si>
  <si>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</si>
  <si>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</si>
  <si>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</si>
  <si>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</si>
  <si>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</si>
  <si>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</si>
  <si>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</si>
  <si>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</si>
  <si>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</si>
  <si>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</si>
  <si>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</si>
  <si>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</si>
  <si>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</si>
  <si>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</si>
  <si>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</si>
  <si>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</si>
  <si>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</si>
  <si>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</si>
  <si>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</si>
  <si>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</si>
  <si>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</si>
  <si>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</si>
  <si>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</si>
  <si>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</si>
  <si>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</si>
  <si>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</si>
  <si>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</si>
  <si>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</si>
  <si>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</si>
  <si>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</si>
  <si>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</si>
  <si>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</si>
  <si>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</si>
  <si>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</si>
  <si>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</si>
  <si>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</si>
  <si>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</si>
  <si>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</si>
  <si>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</si>
  <si>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</si>
  <si>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</si>
  <si>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</si>
  <si>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</si>
  <si>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</si>
  <si>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</si>
  <si>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</si>
  <si>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</si>
  <si>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</si>
  <si>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</si>
  <si>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</si>
  <si>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</si>
  <si>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</si>
  <si>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</si>
  <si>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</si>
  <si>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</si>
  <si>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</si>
  <si>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</si>
  <si>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</si>
  <si>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</si>
  <si>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</si>
  <si>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</si>
  <si>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</si>
  <si>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</si>
  <si>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</si>
  <si>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</si>
  <si>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</si>
  <si>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</si>
  <si>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</si>
  <si>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</si>
  <si>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</si>
  <si>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</si>
  <si>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</si>
  <si>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</si>
  <si>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</si>
  <si>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</si>
  <si>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</si>
  <si>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</si>
  <si>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</si>
  <si>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</si>
  <si>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</si>
  <si>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</si>
  <si>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</si>
  <si>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</si>
  <si>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</si>
  <si>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</si>
  <si>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</si>
  <si>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</si>
  <si>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</si>
  <si>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</si>
  <si>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</si>
  <si>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</si>
  <si>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</si>
  <si>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</si>
  <si>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</si>
  <si>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</si>
  <si>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</si>
  <si>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</si>
  <si>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</si>
  <si>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</si>
  <si>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</si>
  <si>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</si>
  <si>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</si>
  <si>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</si>
  <si>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</si>
  <si>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</si>
  <si>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</si>
  <si>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</si>
  <si>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</si>
  <si>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</si>
  <si>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</si>
  <si>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</si>
  <si>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</si>
  <si>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</si>
  <si>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</si>
  <si>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</si>
  <si>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</si>
  <si>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</si>
  <si>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</si>
  <si>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</si>
  <si>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</si>
  <si>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</si>
  <si>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</si>
  <si>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</si>
  <si>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</si>
  <si>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</si>
  <si>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</si>
  <si>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</si>
  <si>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</si>
  <si>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</si>
  <si>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</si>
  <si>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</si>
  <si>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</si>
  <si>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</si>
  <si>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</si>
  <si>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</si>
  <si>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</si>
  <si>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</si>
  <si>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</si>
  <si>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</si>
  <si>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</si>
  <si>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</si>
  <si>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</si>
  <si>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</si>
  <si>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</si>
  <si>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</si>
  <si>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</si>
  <si>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</si>
  <si>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</si>
  <si>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</si>
  <si>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</si>
  <si>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</si>
  <si>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</si>
  <si>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</si>
  <si>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</si>
  <si>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</si>
  <si>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</si>
  <si>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</si>
  <si>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</si>
  <si>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</si>
  <si>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</si>
  <si>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</si>
  <si>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</si>
  <si>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</si>
  <si>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</si>
  <si>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</si>
  <si>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</si>
  <si>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</si>
  <si>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</si>
  <si>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</si>
  <si>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</si>
  <si>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</si>
  <si>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</si>
  <si>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</si>
  <si>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</si>
  <si>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</si>
  <si>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</si>
  <si>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</si>
  <si>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</si>
  <si>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</si>
  <si>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</si>
  <si>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</si>
  <si>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</si>
  <si>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</si>
  <si>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</si>
  <si>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</si>
  <si>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</si>
  <si>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</si>
  <si>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</si>
  <si>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</si>
  <si>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</si>
  <si>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</si>
  <si>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</si>
  <si>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</si>
  <si>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</si>
  <si>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</si>
  <si>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</si>
  <si>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</si>
  <si>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</si>
  <si>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</si>
  <si>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</si>
  <si>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</si>
  <si>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</si>
  <si>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</si>
  <si>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</si>
  <si>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</si>
  <si>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</si>
  <si>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</si>
  <si>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</si>
  <si>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</si>
  <si>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</si>
  <si>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</si>
  <si>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</si>
  <si>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</si>
  <si>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</si>
  <si>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</si>
  <si>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</si>
  <si>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</si>
  <si>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</si>
  <si>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</si>
  <si>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</si>
  <si>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</si>
  <si>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</si>
  <si>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</si>
  <si>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</si>
  <si>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</si>
  <si>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</si>
  <si>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</si>
  <si>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</si>
  <si>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</si>
  <si>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</si>
  <si>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</si>
  <si>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</si>
  <si>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</si>
  <si>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</si>
  <si>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</si>
  <si>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</si>
  <si>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</si>
  <si>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</si>
  <si>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</si>
  <si>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</si>
  <si>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</si>
  <si>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</si>
  <si>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</si>
  <si>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</si>
  <si>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</si>
  <si>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</si>
  <si>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</si>
  <si>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</si>
  <si>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</si>
  <si>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</si>
  <si>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</si>
  <si>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</si>
  <si>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</si>
  <si>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</si>
  <si>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</si>
  <si>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</si>
  <si>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</si>
  <si>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</si>
  <si>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</si>
  <si>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</si>
  <si>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</si>
  <si>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</si>
  <si>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</si>
  <si>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</si>
  <si>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</si>
  <si>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</si>
  <si>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</si>
  <si>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</si>
  <si>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</si>
  <si>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</si>
  <si>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</si>
  <si>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</si>
  <si>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</si>
  <si>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</si>
  <si>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</si>
  <si>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</si>
  <si>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</si>
  <si>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</si>
  <si>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</si>
  <si>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</si>
  <si>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</si>
  <si>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</si>
  <si>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</si>
  <si>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</si>
  <si>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</si>
  <si>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</si>
  <si>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</si>
  <si>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</si>
  <si>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</si>
  <si>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</si>
  <si>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</si>
  <si>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</si>
  <si>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</si>
  <si>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</si>
  <si>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</si>
  <si>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</si>
  <si>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</si>
  <si>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</si>
  <si>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</si>
  <si>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</si>
  <si>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</si>
  <si>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</si>
  <si>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</si>
  <si>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</si>
  <si>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</si>
  <si>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</si>
  <si>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</si>
  <si>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</si>
  <si>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</si>
  <si>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</si>
  <si>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</si>
  <si>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</si>
  <si>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</si>
  <si>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</si>
  <si>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</si>
  <si>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</si>
  <si>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</si>
  <si>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</si>
  <si>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</si>
  <si>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</si>
  <si>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</si>
  <si>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</si>
  <si>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</si>
  <si>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</si>
  <si>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</si>
  <si>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</si>
  <si>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</si>
  <si>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</si>
  <si>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</si>
  <si>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</si>
  <si>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</si>
  <si>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</si>
  <si>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</si>
  <si>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</si>
  <si>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</si>
  <si>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</si>
  <si>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</si>
  <si>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</si>
  <si>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</si>
  <si>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</si>
  <si>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</si>
  <si>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</si>
  <si>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</si>
  <si>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</si>
  <si>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</si>
  <si>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</si>
  <si>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</si>
  <si>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</si>
  <si>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</si>
  <si>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</si>
  <si>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</si>
  <si>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</si>
  <si>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</si>
  <si>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</si>
  <si>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</si>
  <si>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</si>
  <si>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</si>
  <si>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</si>
  <si>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</si>
  <si>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</si>
  <si>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</si>
  <si>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</si>
  <si>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</si>
  <si>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</si>
  <si>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</si>
  <si>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</si>
  <si>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</si>
  <si>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</si>
  <si>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</si>
  <si>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</si>
  <si>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</si>
  <si>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</si>
  <si>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</si>
  <si>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</si>
  <si>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</si>
  <si>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</si>
  <si>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</si>
  <si>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</si>
  <si>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</si>
  <si>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</si>
  <si>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</si>
  <si>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</si>
  <si>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</si>
  <si>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</si>
  <si>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</si>
  <si>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</si>
  <si>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</si>
  <si>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</si>
  <si>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</si>
  <si>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</si>
  <si>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</si>
  <si>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</si>
  <si>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</si>
  <si>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</si>
  <si>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</si>
  <si>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</si>
  <si>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</si>
  <si>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</si>
  <si>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</si>
  <si>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</si>
  <si>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</si>
  <si>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</si>
  <si>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</si>
  <si>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</si>
  <si>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</si>
  <si>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</si>
  <si>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</si>
  <si>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</si>
  <si>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</si>
  <si>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</si>
  <si>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</si>
  <si>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</si>
  <si>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</si>
  <si>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</si>
  <si>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</si>
  <si>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</si>
  <si>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</si>
  <si>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</si>
  <si>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</si>
  <si>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</si>
  <si>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</si>
  <si>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</si>
  <si>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</si>
  <si>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</si>
  <si>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</si>
  <si>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</si>
  <si>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</si>
  <si>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</si>
  <si>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</si>
  <si>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</si>
  <si>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</si>
  <si>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</si>
  <si>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</si>
  <si>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</si>
  <si>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</si>
  <si>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</si>
  <si>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</si>
  <si>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</si>
  <si>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</si>
  <si>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</si>
  <si>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</si>
  <si>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</si>
  <si>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</si>
  <si>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</si>
  <si>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</si>
  <si>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</si>
  <si>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</si>
  <si>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</si>
  <si>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</si>
  <si>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</si>
  <si>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</si>
  <si>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</si>
  <si>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</si>
  <si>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</si>
  <si>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</si>
  <si>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</si>
  <si>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</si>
  <si>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</si>
  <si>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</si>
  <si>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</si>
  <si>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</si>
  <si>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</si>
  <si>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</si>
  <si>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</si>
  <si>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</si>
  <si>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</si>
  <si>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</si>
  <si>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</si>
  <si>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</si>
  <si>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</si>
  <si>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</si>
  <si>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</si>
  <si>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</si>
  <si>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</si>
  <si>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</si>
  <si>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</si>
  <si>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</si>
  <si>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</si>
  <si>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</si>
  <si>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</si>
  <si>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</si>
  <si>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</si>
  <si>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</si>
  <si>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</si>
  <si>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</si>
  <si>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</si>
  <si>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</si>
  <si>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</si>
  <si>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</si>
  <si>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</si>
  <si>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</si>
  <si>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</si>
  <si>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</si>
  <si>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</si>
  <si>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</si>
  <si>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</si>
  <si>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</si>
  <si>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</si>
  <si>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</si>
  <si>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</si>
  <si>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</si>
  <si>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</si>
  <si>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</si>
  <si>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</si>
  <si>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</si>
  <si>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</si>
  <si>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</si>
  <si>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</si>
  <si>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</si>
  <si>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</si>
  <si>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</si>
  <si>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</si>
  <si>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</si>
  <si>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</si>
  <si>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</si>
  <si>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</si>
  <si>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</si>
  <si>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</si>
  <si>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</si>
  <si>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</si>
  <si>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</si>
  <si>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</si>
  <si>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</si>
  <si>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</si>
  <si>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</si>
  <si>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</si>
  <si>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</si>
  <si>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</si>
  <si>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</si>
  <si>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</si>
  <si>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</si>
  <si>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</si>
  <si>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</si>
  <si>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</si>
  <si>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</si>
  <si>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</si>
  <si>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</si>
  <si>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</si>
  <si>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</si>
  <si>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</si>
  <si>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</si>
  <si>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</si>
  <si>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</si>
  <si>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</si>
  <si>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</si>
  <si>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</si>
  <si>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</si>
  <si>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</si>
  <si>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</si>
  <si>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</si>
  <si>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</si>
  <si>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</si>
  <si>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</si>
  <si>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</si>
  <si>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</si>
  <si>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</si>
  <si>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</si>
  <si>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</si>
  <si>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</si>
  <si>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</si>
  <si>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</si>
  <si>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</si>
  <si>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</si>
  <si>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</si>
  <si>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</si>
  <si>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</si>
  <si>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</si>
  <si>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</si>
  <si>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</si>
  <si>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</si>
  <si>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</si>
  <si>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</si>
  <si>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</si>
  <si>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</si>
  <si>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</si>
  <si>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</si>
  <si>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</si>
  <si>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</si>
  <si>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</si>
  <si>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</si>
  <si>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</si>
  <si>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</si>
  <si>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</si>
  <si>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</si>
  <si>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</si>
  <si>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</si>
  <si>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</si>
  <si>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</si>
  <si>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</si>
  <si>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</si>
  <si>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</si>
  <si>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</si>
  <si>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</si>
  <si>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</si>
  <si>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</si>
  <si>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</si>
  <si>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</si>
  <si>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</si>
  <si>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</si>
  <si>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</si>
  <si>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</si>
  <si>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</si>
  <si>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</si>
  <si>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</si>
  <si>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</si>
  <si>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</si>
  <si>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</si>
  <si>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</si>
  <si>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</si>
  <si>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</si>
  <si>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</si>
  <si>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</si>
  <si>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</si>
  <si>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</si>
  <si>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</si>
  <si>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</si>
  <si>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</si>
  <si>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</si>
  <si>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</si>
  <si>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</si>
  <si>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</si>
  <si>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</si>
  <si>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</si>
  <si>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</si>
  <si>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</si>
  <si>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</si>
  <si>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</si>
  <si>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</si>
  <si>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</si>
  <si>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</si>
  <si>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</si>
  <si>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</si>
  <si>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</si>
  <si>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</si>
  <si>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</si>
  <si>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</si>
  <si>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</si>
  <si>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</si>
  <si>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</si>
  <si>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</si>
  <si>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</si>
  <si>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</si>
  <si>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</si>
  <si>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</si>
  <si>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</si>
  <si>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</si>
  <si>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</si>
  <si>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</si>
  <si>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</si>
  <si>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</si>
  <si>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</si>
  <si>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</si>
  <si>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</si>
  <si>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</si>
  <si>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</si>
  <si>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</si>
  <si>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</si>
  <si>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</si>
  <si>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</si>
  <si>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</si>
  <si>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</si>
  <si>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</si>
  <si>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</si>
  <si>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</si>
  <si>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</si>
  <si>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</si>
  <si>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</si>
  <si>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</si>
  <si>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</si>
  <si>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</si>
  <si>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</si>
  <si>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</si>
  <si>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</si>
  <si>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</si>
  <si>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</si>
  <si>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</si>
  <si>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</si>
  <si>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</si>
  <si>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</si>
  <si>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</si>
  <si>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</si>
  <si>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</si>
  <si>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</si>
  <si>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</si>
  <si>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</si>
  <si>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</si>
  <si>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</si>
  <si>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</si>
  <si>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</si>
  <si>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</si>
  <si>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</si>
  <si>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</si>
  <si>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</si>
  <si>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</si>
  <si>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</si>
  <si>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</si>
  <si>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</si>
  <si>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</si>
  <si>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</si>
  <si>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</si>
  <si>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</si>
  <si>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</si>
  <si>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</si>
  <si>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</si>
  <si>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</si>
  <si>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</si>
  <si>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</si>
  <si>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</si>
  <si>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</si>
  <si>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</si>
  <si>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</si>
  <si>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</si>
  <si>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</si>
  <si>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</si>
  <si>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</si>
  <si>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</si>
  <si>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</si>
  <si>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</si>
  <si>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</si>
  <si>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</si>
  <si>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</si>
  <si>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</si>
  <si>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</si>
  <si>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</si>
  <si>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</si>
  <si>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</si>
  <si>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</si>
  <si>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</si>
  <si>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</si>
  <si>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</si>
  <si>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</si>
  <si>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</si>
  <si>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</si>
  <si>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</si>
  <si>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</si>
  <si>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</si>
  <si>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</si>
  <si>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</si>
  <si>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</si>
  <si>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</si>
  <si>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</si>
  <si>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</si>
  <si>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</si>
  <si>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</si>
  <si>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</si>
  <si>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</si>
  <si>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</si>
  <si>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</si>
  <si>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</si>
  <si>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</si>
  <si>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</si>
  <si>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</si>
  <si>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</si>
  <si>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</si>
  <si>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</si>
  <si>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</si>
  <si>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</si>
  <si>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</si>
  <si>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</si>
  <si>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</si>
  <si>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</si>
  <si>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</si>
  <si>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</si>
  <si>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</si>
  <si>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</si>
  <si>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</si>
  <si>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</si>
  <si>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</si>
  <si>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</si>
  <si>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</si>
  <si>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</si>
  <si>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</si>
  <si>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</si>
  <si>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</si>
  <si>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</si>
  <si>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</si>
  <si>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</si>
  <si>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</si>
  <si>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</si>
  <si>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</si>
  <si>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</si>
  <si>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</si>
  <si>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</si>
  <si>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</si>
  <si>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</si>
  <si>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</si>
  <si>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</si>
  <si>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</si>
  <si>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</si>
  <si>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</si>
  <si>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</si>
  <si>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</si>
  <si>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</si>
  <si>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</si>
  <si>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</si>
  <si>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</si>
  <si>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</si>
  <si>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</si>
  <si>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</si>
  <si>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</si>
  <si>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</si>
  <si>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</si>
  <si>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</si>
  <si>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</si>
  <si>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</si>
  <si>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</si>
  <si>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</si>
  <si>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</si>
  <si>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</si>
  <si>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</si>
  <si>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</si>
  <si>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</si>
  <si>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</si>
  <si>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</si>
  <si>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</si>
  <si>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</si>
  <si>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</si>
  <si>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</si>
  <si>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</si>
  <si>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</si>
  <si>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</si>
  <si>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</si>
  <si>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</si>
  <si>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</si>
  <si>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</si>
  <si>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</si>
  <si>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</si>
  <si>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</si>
  <si>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</si>
  <si>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</si>
  <si>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</si>
  <si>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</si>
  <si>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</si>
  <si>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</si>
  <si>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</si>
  <si>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</si>
  <si>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</si>
  <si>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</si>
  <si>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</si>
  <si>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</si>
  <si>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</si>
  <si>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</si>
  <si>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</si>
  <si>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</si>
  <si>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</si>
  <si>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</si>
  <si>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</si>
  <si>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</si>
  <si>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</si>
  <si>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</si>
  <si>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</si>
  <si>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</si>
  <si>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</si>
  <si>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</si>
  <si>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</si>
  <si>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</si>
  <si>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</si>
  <si>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</si>
  <si>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</si>
  <si>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</si>
  <si>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</si>
  <si>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</si>
  <si>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</si>
  <si>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</si>
  <si>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</si>
  <si>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</si>
  <si>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</si>
  <si>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</si>
  <si>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</si>
  <si>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</si>
  <si>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</si>
  <si>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</si>
  <si>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</si>
  <si>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</si>
  <si>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</si>
  <si>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</si>
  <si>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</si>
  <si>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</si>
  <si>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</si>
  <si>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</si>
  <si>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</si>
  <si>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</si>
  <si>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</si>
  <si>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</si>
  <si>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</si>
  <si>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</si>
  <si>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</si>
  <si>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</si>
  <si>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</si>
  <si>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</si>
  <si>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</si>
  <si>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</si>
  <si>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</si>
  <si>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</si>
  <si>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</si>
  <si>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</si>
  <si>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</si>
  <si>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</si>
  <si>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</si>
  <si>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</si>
  <si>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</si>
  <si>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</si>
  <si>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</si>
  <si>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</si>
  <si>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</si>
  <si>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</si>
  <si>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</si>
  <si>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</si>
  <si>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</si>
  <si>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</si>
  <si>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</si>
  <si>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</si>
  <si>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</si>
  <si>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</si>
  <si>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</si>
  <si>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</si>
  <si>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</si>
  <si>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</si>
  <si>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</si>
  <si>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</si>
  <si>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</si>
  <si>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</si>
  <si>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</si>
  <si>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</si>
  <si>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</si>
  <si>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</si>
  <si>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</si>
  <si>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</si>
  <si>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</si>
  <si>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</si>
  <si>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</si>
  <si>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</si>
  <si>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</si>
  <si>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</si>
  <si>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</si>
  <si>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</si>
  <si>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</si>
  <si>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</si>
  <si>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</si>
  <si>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</si>
  <si>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</si>
  <si>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</si>
  <si>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</si>
  <si>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</si>
  <si>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</si>
  <si>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</si>
  <si>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</si>
  <si>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</si>
  <si>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</si>
  <si>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</si>
  <si>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</si>
  <si>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</si>
  <si>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</si>
  <si>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</si>
  <si>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</si>
  <si>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</si>
  <si>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</si>
  <si>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</si>
  <si>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</si>
  <si>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</si>
  <si>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</si>
  <si>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</si>
  <si>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</si>
  <si>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</si>
  <si>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</si>
  <si>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</si>
  <si>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</si>
  <si>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</si>
  <si>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</si>
  <si>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</si>
  <si>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</si>
  <si>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</si>
  <si>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</si>
  <si>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</si>
  <si>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</si>
  <si>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</si>
  <si>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</si>
  <si>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</si>
  <si>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</si>
  <si>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</si>
  <si>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</si>
  <si>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</si>
  <si>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</si>
  <si>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</si>
  <si>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</si>
  <si>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</si>
  <si>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</si>
  <si>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</si>
  <si>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</si>
  <si>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</si>
  <si>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</si>
  <si>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</si>
  <si>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</si>
  <si>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</si>
  <si>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</si>
  <si>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</si>
  <si>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</si>
  <si>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</si>
  <si>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</si>
  <si>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</si>
  <si>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</si>
  <si>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</si>
  <si>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</si>
  <si>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</si>
  <si>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</si>
  <si>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</si>
  <si>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</si>
  <si>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</si>
  <si>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</si>
  <si>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</si>
  <si>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</si>
  <si>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</si>
  <si>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</si>
  <si>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</si>
  <si>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</si>
  <si>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</si>
  <si>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</si>
  <si>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</si>
  <si>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</si>
  <si>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</si>
  <si>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</si>
  <si>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</si>
  <si>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</si>
  <si>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</si>
  <si>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</si>
  <si>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</si>
  <si>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</si>
  <si>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</si>
  <si>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</si>
  <si>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</si>
  <si>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</si>
  <si>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</si>
  <si>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</si>
  <si>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</si>
  <si>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</si>
  <si>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</si>
  <si>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</si>
  <si>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</si>
  <si>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</si>
  <si>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</si>
  <si>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</si>
  <si>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</si>
  <si>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</si>
  <si>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</si>
  <si>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</si>
  <si>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</si>
  <si>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</si>
  <si>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</si>
  <si>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</si>
  <si>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</si>
  <si>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</si>
  <si>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</si>
  <si>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</si>
  <si>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</si>
  <si>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</si>
  <si>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</si>
  <si>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</si>
  <si>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</si>
  <si>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</si>
  <si>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</si>
  <si>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</si>
  <si>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</si>
  <si>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</si>
  <si>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</si>
  <si>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</si>
  <si>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</si>
  <si>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</si>
  <si>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</si>
  <si>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</si>
  <si>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</si>
  <si>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</si>
  <si>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</si>
  <si>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</si>
  <si>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</si>
  <si>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</si>
  <si>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</si>
  <si>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</si>
  <si>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</si>
  <si>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</si>
  <si>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</si>
  <si>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</si>
  <si>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</si>
  <si>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</si>
  <si>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</si>
  <si>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</si>
  <si>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</si>
  <si>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</si>
  <si>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</si>
  <si>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</si>
  <si>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</si>
  <si>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</si>
  <si>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</si>
  <si>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</si>
  <si>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</si>
  <si>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</si>
  <si>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</si>
  <si>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</si>
  <si>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</si>
  <si>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</si>
  <si>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</si>
  <si>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</si>
  <si>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</si>
  <si>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</si>
  <si>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</si>
  <si>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</si>
  <si>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</si>
  <si>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</si>
  <si>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</si>
  <si>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</si>
  <si>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</si>
  <si>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</si>
  <si>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</si>
  <si>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</si>
  <si>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</si>
  <si>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</si>
  <si>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</si>
  <si>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</si>
  <si>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</si>
  <si>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</si>
  <si>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</si>
  <si>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</si>
  <si>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</si>
  <si>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</si>
  <si>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</si>
  <si>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</si>
  <si>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</si>
  <si>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</si>
  <si>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</si>
  <si>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</si>
  <si>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</si>
  <si>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</si>
  <si>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</si>
  <si>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</si>
  <si>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</si>
  <si>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</si>
  <si>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</si>
  <si>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</si>
  <si>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</si>
  <si>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</si>
  <si>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</si>
  <si>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</si>
  <si>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</si>
  <si>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</si>
  <si>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</si>
  <si>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</si>
  <si>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</si>
  <si>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</si>
  <si>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</si>
  <si>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</si>
  <si>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</si>
  <si>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</si>
  <si>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</si>
  <si>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</si>
  <si>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</si>
  <si>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</si>
  <si>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</si>
  <si>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</si>
  <si>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</si>
  <si>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</si>
  <si>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</si>
  <si>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</si>
  <si>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</si>
  <si>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</si>
  <si>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</si>
  <si>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</si>
  <si>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</si>
  <si>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</si>
  <si>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</si>
  <si>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</si>
  <si>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</si>
  <si>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</si>
  <si>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</si>
  <si>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</si>
  <si>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</si>
  <si>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</si>
  <si>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</si>
  <si>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</si>
  <si>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</si>
  <si>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</si>
  <si>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</si>
  <si>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</si>
  <si>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</si>
  <si>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</si>
  <si>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</si>
  <si>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</si>
  <si>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</si>
  <si>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</si>
  <si>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</si>
  <si>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</si>
  <si>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</si>
  <si>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</si>
  <si>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</si>
  <si>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</si>
  <si>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</si>
  <si>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</si>
  <si>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</si>
  <si>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</si>
  <si>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</si>
  <si>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</si>
  <si>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</si>
  <si>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</si>
  <si>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</si>
  <si>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</si>
  <si>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</si>
  <si>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</si>
  <si>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</si>
  <si>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</si>
  <si>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</si>
  <si>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</si>
  <si>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</si>
  <si>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</si>
  <si>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</si>
  <si>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</si>
  <si>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</si>
  <si>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</si>
  <si>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</si>
  <si>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</si>
  <si>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</si>
  <si>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</si>
  <si>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</si>
  <si>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</si>
  <si>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</si>
  <si>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</si>
  <si>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</si>
  <si>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</si>
  <si>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</si>
  <si>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</si>
  <si>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</si>
  <si>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</si>
  <si>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</si>
  <si>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</si>
  <si>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</si>
  <si>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</si>
  <si>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</si>
  <si>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</si>
  <si>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</si>
  <si>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</si>
  <si>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</si>
  <si>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</si>
  <si>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</si>
  <si>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</si>
  <si>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</si>
  <si>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</si>
  <si>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</si>
  <si>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</si>
  <si>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</si>
  <si>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</si>
  <si>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</si>
  <si>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</si>
  <si>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</si>
  <si>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</si>
  <si>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</si>
  <si>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</si>
  <si>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</si>
  <si>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</si>
  <si>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</si>
  <si>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</si>
  <si>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</si>
  <si>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</si>
  <si>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</si>
  <si>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</si>
  <si>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</si>
  <si>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</si>
  <si>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</si>
  <si>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</si>
  <si>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</si>
  <si>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</si>
  <si>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</si>
  <si>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</si>
  <si>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</si>
  <si>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</si>
  <si>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</si>
  <si>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</si>
  <si>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</si>
  <si>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</si>
  <si>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</si>
  <si>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</si>
  <si>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</si>
  <si>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</si>
  <si>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</si>
  <si>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</si>
  <si>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</si>
  <si>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</si>
  <si>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</si>
  <si>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</si>
  <si>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</si>
  <si>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</si>
  <si>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</si>
  <si>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</si>
  <si>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</si>
  <si>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</si>
  <si>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</si>
  <si>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</si>
  <si>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</si>
  <si>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</si>
  <si>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</si>
  <si>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</si>
  <si>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</si>
  <si>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</si>
  <si>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</si>
  <si>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</si>
  <si>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</si>
  <si>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</si>
  <si>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</si>
  <si>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</si>
  <si>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</si>
  <si>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</si>
  <si>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</si>
  <si>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</si>
  <si>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</si>
  <si>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</si>
  <si>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</si>
  <si>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</si>
  <si>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</si>
  <si>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</si>
  <si>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</si>
  <si>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</si>
  <si>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</si>
  <si>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</si>
  <si>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</si>
  <si>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</si>
  <si>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</si>
  <si>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</si>
  <si>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</si>
  <si>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</si>
  <si>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</si>
  <si>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</si>
  <si>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</si>
  <si>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</si>
  <si>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</si>
  <si>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</si>
  <si>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</si>
  <si>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</si>
  <si>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</si>
  <si>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</si>
  <si>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</si>
  <si>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</si>
  <si>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</si>
  <si>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</si>
  <si>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</si>
  <si>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</si>
  <si>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</si>
  <si>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</si>
  <si>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</si>
  <si>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</si>
  <si>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</si>
  <si>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</si>
  <si>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</si>
  <si>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</si>
  <si>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</si>
  <si>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</si>
  <si>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</si>
  <si>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</si>
  <si>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</si>
  <si>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</si>
  <si>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</si>
  <si>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</si>
  <si>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</si>
  <si>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</si>
  <si>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</si>
  <si>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</si>
  <si>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</si>
  <si>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</si>
  <si>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</si>
  <si>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</si>
  <si>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</si>
  <si>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</si>
  <si>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</si>
  <si>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</si>
  <si>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</si>
  <si>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</si>
  <si>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</si>
  <si>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</si>
  <si>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</si>
  <si>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</si>
  <si>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</si>
  <si>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</si>
  <si>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</si>
  <si>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</si>
  <si>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</si>
  <si>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</si>
  <si>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</si>
  <si>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</si>
  <si>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</si>
  <si>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</si>
  <si>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</si>
  <si>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</si>
  <si>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</si>
  <si>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</si>
  <si>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</si>
  <si>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</si>
  <si>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</si>
  <si>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</si>
  <si>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</si>
  <si>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</si>
  <si>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</si>
  <si>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</si>
  <si>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</si>
  <si>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</si>
  <si>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</si>
  <si>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</si>
  <si>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</si>
  <si>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</si>
  <si>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</si>
  <si>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</si>
  <si>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</si>
  <si>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</si>
  <si>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</si>
  <si>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</si>
  <si>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</si>
  <si>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</si>
  <si>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</si>
  <si>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</si>
  <si>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</si>
  <si>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</si>
  <si>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</si>
  <si>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</si>
  <si>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</si>
  <si>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</si>
  <si>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</si>
  <si>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</si>
  <si>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</si>
  <si>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</si>
  <si>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</si>
  <si>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</si>
  <si>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</si>
  <si>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</si>
  <si>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</si>
  <si>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</si>
  <si>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</si>
  <si>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</si>
  <si>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</si>
  <si>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</si>
  <si>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</si>
  <si>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</si>
  <si>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</si>
  <si>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</si>
  <si>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</si>
  <si>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</si>
  <si>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</si>
  <si>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</si>
  <si>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</si>
  <si>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</si>
  <si>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</si>
  <si>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</si>
  <si>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</si>
  <si>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</si>
  <si>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</si>
  <si>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</si>
  <si>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</si>
  <si>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</si>
  <si>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</si>
  <si>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</si>
  <si>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</si>
  <si>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</si>
  <si>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</si>
  <si>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</si>
  <si>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</si>
  <si>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</si>
  <si>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</si>
  <si>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</si>
  <si>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</si>
  <si>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</si>
  <si>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</si>
  <si>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</si>
  <si>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</si>
  <si>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</si>
  <si>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</si>
  <si>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</si>
  <si>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</si>
  <si>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</si>
  <si>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</si>
  <si>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</si>
  <si>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</si>
  <si>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</si>
  <si>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</si>
  <si>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</si>
  <si>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</si>
  <si>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</si>
  <si>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</si>
  <si>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</si>
  <si>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</si>
  <si>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</si>
  <si>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</si>
  <si>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</si>
  <si>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</si>
  <si>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</si>
  <si>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</si>
  <si>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</si>
  <si>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</si>
  <si>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</si>
  <si>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</si>
  <si>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</si>
  <si>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</si>
  <si>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</si>
  <si>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</si>
  <si>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</si>
  <si>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</si>
  <si>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</si>
  <si>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</si>
  <si>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</si>
  <si>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</si>
  <si>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</si>
  <si>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</si>
  <si>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</si>
  <si>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</si>
  <si>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</si>
  <si>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</si>
  <si>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</si>
  <si>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</si>
  <si>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</si>
  <si>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</si>
  <si>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</si>
  <si>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</si>
  <si>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</si>
  <si>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</si>
  <si>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</si>
  <si>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</si>
  <si>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</si>
  <si>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</si>
  <si>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</si>
  <si>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</si>
  <si>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</si>
  <si>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</si>
  <si>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</si>
  <si>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</si>
  <si>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</si>
  <si>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</si>
  <si>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</si>
  <si>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</si>
  <si>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</si>
  <si>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</si>
  <si>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</si>
  <si>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</si>
  <si>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</si>
  <si>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</si>
  <si>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</si>
  <si>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</si>
  <si>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</si>
  <si>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</si>
  <si>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</si>
  <si>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</si>
  <si>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</si>
  <si>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</si>
  <si>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</si>
  <si>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</si>
  <si>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</si>
  <si>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</si>
  <si>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</si>
  <si>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</si>
  <si>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</si>
  <si>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</si>
  <si>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</si>
  <si>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</si>
  <si>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</si>
  <si>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</si>
  <si>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</si>
  <si>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</si>
  <si>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</si>
  <si>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</si>
  <si>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</si>
  <si>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</si>
  <si>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</si>
  <si>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</si>
  <si>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</si>
  <si>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</si>
  <si>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</si>
  <si>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</si>
  <si>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</si>
  <si>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</si>
  <si>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</si>
  <si>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</si>
  <si>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</si>
  <si>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</si>
  <si>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</si>
  <si>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</si>
  <si>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</si>
  <si>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</si>
  <si>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</si>
  <si>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</si>
  <si>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</si>
  <si>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</si>
  <si>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</si>
  <si>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</si>
  <si>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</si>
  <si>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</si>
  <si>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</si>
  <si>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</si>
  <si>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</si>
  <si>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</si>
  <si>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</si>
  <si>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</si>
  <si>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</si>
  <si>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</si>
  <si>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</si>
  <si>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</si>
  <si>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</si>
  <si>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</si>
  <si>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</si>
  <si>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</si>
  <si>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</si>
  <si>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</si>
  <si>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</si>
  <si>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</si>
  <si>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</si>
  <si>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</si>
  <si>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</si>
  <si>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</si>
  <si>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</si>
  <si>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</si>
  <si>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</si>
  <si>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</si>
  <si>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</si>
  <si>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</si>
  <si>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</si>
  <si>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</si>
  <si>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</si>
  <si>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</si>
  <si>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</si>
  <si>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</si>
  <si>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</si>
  <si>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</si>
  <si>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</si>
  <si>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</si>
  <si>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</si>
  <si>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</si>
  <si>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</si>
  <si>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</si>
  <si>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</si>
  <si>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</si>
  <si>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</si>
  <si>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</si>
  <si>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</si>
  <si>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</si>
  <si>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</si>
  <si>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</si>
  <si>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</si>
  <si>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</si>
  <si>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</si>
  <si>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</si>
  <si>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</si>
  <si>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</si>
  <si>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</si>
  <si>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</si>
  <si>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</si>
  <si>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</si>
  <si>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</si>
  <si>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</si>
  <si>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</si>
  <si>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</si>
  <si>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</si>
  <si>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</si>
  <si>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</si>
  <si>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</si>
  <si>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</si>
  <si>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</si>
  <si>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</si>
  <si>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</si>
  <si>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</si>
  <si>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</si>
  <si>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</si>
  <si>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</si>
  <si>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</si>
  <si>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</si>
  <si>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</si>
  <si>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</si>
  <si>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</si>
  <si>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</si>
  <si>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</si>
  <si>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</si>
  <si>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</si>
  <si>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</si>
  <si>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</si>
  <si>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</si>
  <si>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</si>
  <si>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</si>
  <si>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</si>
  <si>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</si>
  <si>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</si>
  <si>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</si>
  <si>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</si>
  <si>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</si>
  <si>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</si>
  <si>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</si>
  <si>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</si>
  <si>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</si>
  <si>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</si>
  <si>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</si>
  <si>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</si>
  <si>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</si>
  <si>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</si>
  <si>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</si>
  <si>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</si>
  <si>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</si>
  <si>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</si>
  <si>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</si>
  <si>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</si>
  <si>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</si>
  <si>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</si>
  <si>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</si>
  <si>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</si>
  <si>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</si>
  <si>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</si>
  <si>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</si>
  <si>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</si>
  <si>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</si>
  <si>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</si>
  <si>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</si>
  <si>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</si>
  <si>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</si>
  <si>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</si>
  <si>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</si>
  <si>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</si>
  <si>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</si>
  <si>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</si>
  <si>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</si>
  <si>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</si>
  <si>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</si>
  <si>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</si>
  <si>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</si>
  <si>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</si>
  <si>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</si>
  <si>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</si>
  <si>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</si>
  <si>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</si>
  <si>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</si>
  <si>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</si>
  <si>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</si>
  <si>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</si>
  <si>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</si>
  <si>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</si>
  <si>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</si>
  <si>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</si>
  <si>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</si>
  <si>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</si>
  <si>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</si>
  <si>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</si>
  <si>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</si>
  <si>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</si>
  <si>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</si>
  <si>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</si>
  <si>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</si>
  <si>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</si>
  <si>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</si>
  <si>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</si>
  <si>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</si>
  <si>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</si>
  <si>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</si>
  <si>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</si>
  <si>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</si>
  <si>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</si>
  <si>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</si>
  <si>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</si>
  <si>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</si>
  <si>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</si>
  <si>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</si>
  <si>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</si>
  <si>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</si>
  <si>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</si>
  <si>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</si>
  <si>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</si>
  <si>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</si>
  <si>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</si>
  <si>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</si>
  <si>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</si>
  <si>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</si>
  <si>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</si>
  <si>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</si>
  <si>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</si>
  <si>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</si>
  <si>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</si>
  <si>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</si>
  <si>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</si>
  <si>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</si>
  <si>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</si>
  <si>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</si>
  <si>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</si>
  <si>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</si>
  <si>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</si>
  <si>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</si>
  <si>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</si>
  <si>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</si>
  <si>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</si>
  <si>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</si>
  <si>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</si>
  <si>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</si>
  <si>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</si>
  <si>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</si>
  <si>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</si>
  <si>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</si>
  <si>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</si>
  <si>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</si>
  <si>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</si>
  <si>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</si>
  <si>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</si>
  <si>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</si>
  <si>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</si>
  <si>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</si>
  <si>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</si>
  <si>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</si>
  <si>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</si>
  <si>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</si>
  <si>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</si>
  <si>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</si>
  <si>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</si>
  <si>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</si>
  <si>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</si>
  <si>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</si>
  <si>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</si>
  <si>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</si>
  <si>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</si>
  <si>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</si>
  <si>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</si>
  <si>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</si>
  <si>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</si>
  <si>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</si>
  <si>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</si>
  <si>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</si>
  <si>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</si>
  <si>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</si>
  <si>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</si>
  <si>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</si>
  <si>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</si>
  <si>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</si>
  <si>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</si>
  <si>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</si>
  <si>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</si>
  <si>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</si>
  <si>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</si>
  <si>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</si>
  <si>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</si>
  <si>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</si>
  <si>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</si>
  <si>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</si>
  <si>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</si>
  <si>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</si>
  <si>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</si>
  <si>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</si>
  <si>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</si>
  <si>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</si>
  <si>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</si>
  <si>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</si>
  <si>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</si>
  <si>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</si>
  <si>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</si>
  <si>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</si>
  <si>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</si>
  <si>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</si>
  <si>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</si>
  <si>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</si>
  <si>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</si>
  <si>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</si>
  <si>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</si>
  <si>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</si>
  <si>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</si>
  <si>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</si>
  <si>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</si>
  <si>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</si>
  <si>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</si>
  <si>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</si>
  <si>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</si>
  <si>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</si>
  <si>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</si>
  <si>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</si>
  <si>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</si>
  <si>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</si>
  <si>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</si>
  <si>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</si>
  <si>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</si>
  <si>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</si>
  <si>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</si>
  <si>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</si>
  <si>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</si>
  <si>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</si>
  <si>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</si>
  <si>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</si>
  <si>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</si>
  <si>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</si>
  <si>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</si>
  <si>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</si>
  <si>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</si>
  <si>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</si>
  <si>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</si>
  <si>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</si>
  <si>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</si>
  <si>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</si>
  <si>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</si>
  <si>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</si>
  <si>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</si>
  <si>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</si>
  <si>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</si>
  <si>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</si>
  <si>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</si>
  <si>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</si>
  <si>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</si>
  <si>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</si>
  <si>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</si>
  <si>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</si>
  <si>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</si>
  <si>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</si>
  <si>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</si>
  <si>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</si>
  <si>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</si>
  <si>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</si>
  <si>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</si>
  <si>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</si>
  <si>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</si>
  <si>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</si>
  <si>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</si>
  <si>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</si>
  <si>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</si>
  <si>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</si>
  <si>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</si>
  <si>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</si>
  <si>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</si>
  <si>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</si>
  <si>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</si>
  <si>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</si>
  <si>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</si>
  <si>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</si>
  <si>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</si>
  <si>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</si>
  <si>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</si>
  <si>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</si>
  <si>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</si>
  <si>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</si>
  <si>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</si>
  <si>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</si>
  <si>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</si>
  <si>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</si>
  <si>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</si>
  <si>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</si>
  <si>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</si>
  <si>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</si>
  <si>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</si>
  <si>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</si>
  <si>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</si>
  <si>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</si>
  <si>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</si>
  <si>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</si>
  <si>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</si>
  <si>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</si>
  <si>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</si>
  <si>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</si>
  <si>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</si>
  <si>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</si>
  <si>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</si>
  <si>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</si>
  <si>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</si>
  <si>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</si>
  <si>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</si>
  <si>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</si>
  <si>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</si>
  <si>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</si>
  <si>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</si>
  <si>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</si>
  <si>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</si>
  <si>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</si>
  <si>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</si>
  <si>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</si>
  <si>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</si>
  <si>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</si>
  <si>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</si>
  <si>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</si>
  <si>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</si>
  <si>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</si>
  <si>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</si>
  <si>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</si>
  <si>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</si>
  <si>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</si>
  <si>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</si>
  <si>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</si>
  <si>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</si>
  <si>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</si>
  <si>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</si>
  <si>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</si>
  <si>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</si>
  <si>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</si>
  <si>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</si>
  <si>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</si>
  <si>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</si>
  <si>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</si>
  <si>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</si>
  <si>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</si>
  <si>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</si>
  <si>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</si>
  <si>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</si>
  <si>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</si>
  <si>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</si>
  <si>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</si>
  <si>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</si>
  <si>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</si>
  <si>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</si>
  <si>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</si>
  <si>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</si>
  <si>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</si>
  <si>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</si>
  <si>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</si>
  <si>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</si>
  <si>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</si>
  <si>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</si>
  <si>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</si>
  <si>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</si>
  <si>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</si>
  <si>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</si>
  <si>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</si>
  <si>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</si>
  <si>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</si>
  <si>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</si>
  <si>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</si>
  <si>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</si>
  <si>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</si>
  <si>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</si>
  <si>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</si>
  <si>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</si>
  <si>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</si>
  <si>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</si>
  <si>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</si>
  <si>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</si>
  <si>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</si>
  <si>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</si>
  <si>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</si>
  <si>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</si>
  <si>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</si>
  <si>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</si>
  <si>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</si>
  <si>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</si>
  <si>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</si>
  <si>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</si>
  <si>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</si>
  <si>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</si>
  <si>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</si>
  <si>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</si>
  <si>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</si>
  <si>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</si>
  <si>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</si>
  <si>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</si>
  <si>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</si>
  <si>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</si>
  <si>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</si>
  <si>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</si>
  <si>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</si>
  <si>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</si>
  <si>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</si>
  <si>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</si>
  <si>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</si>
  <si>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</si>
  <si>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</si>
  <si>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</si>
  <si>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</si>
  <si>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</si>
  <si>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</si>
  <si>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</si>
  <si>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</si>
  <si>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</si>
  <si>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</si>
  <si>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</si>
  <si>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</si>
  <si>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</si>
  <si>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</si>
  <si>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</si>
  <si>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</si>
  <si>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</si>
  <si>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</si>
  <si>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</si>
  <si>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</si>
  <si>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</si>
  <si>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</si>
  <si>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</si>
  <si>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</si>
  <si>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</si>
  <si>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</si>
  <si>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</si>
  <si>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</si>
  <si>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</si>
  <si>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</si>
  <si>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</si>
  <si>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</si>
  <si>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</si>
  <si>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</si>
  <si>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</si>
  <si>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</si>
  <si>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</si>
  <si>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</si>
  <si>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</si>
  <si>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</si>
  <si>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</si>
  <si>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</si>
  <si>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</si>
  <si>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</si>
  <si>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</si>
  <si>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</si>
  <si>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</si>
  <si>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</si>
  <si>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</si>
  <si>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</si>
  <si>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</si>
  <si>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</si>
  <si>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</si>
  <si>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</si>
  <si>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</si>
  <si>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</si>
  <si>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</si>
  <si>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</si>
  <si>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</si>
  <si>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</si>
  <si>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</si>
  <si>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</si>
  <si>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</si>
  <si>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</si>
  <si>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</si>
  <si>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</si>
  <si>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</si>
  <si>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</si>
  <si>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</si>
  <si>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</si>
  <si>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</si>
  <si>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</si>
  <si>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</si>
  <si>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</si>
  <si>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</si>
  <si>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</si>
  <si>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</si>
  <si>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</si>
  <si>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</si>
  <si>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</si>
  <si>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</si>
  <si>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</si>
  <si>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</si>
  <si>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</si>
  <si>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</si>
  <si>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</si>
  <si>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</si>
  <si>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</si>
  <si>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</si>
  <si>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</si>
  <si>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</si>
  <si>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</si>
  <si>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</si>
  <si>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</si>
  <si>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</si>
  <si>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</si>
  <si>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</si>
  <si>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</si>
  <si>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</si>
  <si>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</si>
  <si>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</si>
  <si>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</si>
  <si>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</si>
  <si>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</si>
  <si>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</si>
  <si>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</si>
  <si>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</si>
  <si>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</si>
  <si>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</si>
  <si>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</si>
  <si>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</si>
  <si>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</si>
  <si>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</si>
  <si>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</si>
  <si>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</si>
  <si>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</si>
  <si>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</si>
  <si>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</si>
  <si>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</si>
  <si>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</si>
  <si>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</si>
  <si>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</si>
  <si>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</si>
  <si>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</si>
  <si>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</si>
  <si>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</si>
  <si>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</si>
  <si>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</si>
  <si>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</si>
  <si>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</si>
  <si>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</si>
  <si>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</si>
  <si>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</si>
  <si>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</si>
  <si>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</si>
  <si>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</si>
  <si>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</si>
  <si>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</si>
  <si>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</si>
  <si>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</si>
  <si>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</si>
  <si>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</si>
  <si>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</si>
  <si>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</si>
  <si>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</si>
  <si>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</si>
  <si>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</si>
  <si>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</si>
  <si>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</si>
  <si>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</si>
  <si>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</si>
  <si>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</si>
  <si>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</si>
  <si>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</si>
  <si>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</si>
  <si>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</si>
  <si>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</si>
  <si>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</si>
  <si>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</si>
  <si>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</si>
  <si>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</si>
  <si>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</si>
  <si>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</si>
  <si>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</si>
  <si>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</si>
  <si>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</si>
  <si>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</si>
  <si>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</si>
  <si>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</si>
  <si>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</si>
  <si>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</si>
  <si>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</si>
  <si>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</si>
  <si>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</si>
  <si>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</si>
  <si>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</si>
  <si>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</si>
  <si>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</si>
  <si>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</si>
  <si>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</si>
  <si>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</si>
  <si>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</si>
  <si>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</si>
  <si>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</si>
  <si>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</si>
  <si>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</si>
  <si>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</si>
  <si>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</si>
  <si>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</si>
  <si>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</si>
  <si>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</si>
  <si>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</si>
  <si>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</si>
  <si>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</si>
  <si>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</si>
  <si>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</si>
  <si>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</si>
  <si>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</si>
  <si>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</si>
  <si>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</si>
  <si>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</si>
  <si>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</si>
  <si>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</si>
  <si>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</si>
  <si>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</si>
  <si>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</si>
  <si>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</si>
  <si>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</si>
  <si>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</si>
  <si>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</si>
  <si>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</si>
  <si>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</si>
  <si>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</si>
  <si>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</si>
  <si>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</si>
  <si>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</si>
  <si>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</si>
  <si>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</si>
  <si>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</si>
  <si>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</si>
  <si>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</si>
  <si>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</si>
  <si>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</si>
  <si>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</si>
  <si>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</si>
  <si>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</si>
  <si>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</si>
  <si>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</si>
  <si>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</si>
  <si>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</si>
  <si>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</si>
  <si>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</si>
  <si>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</si>
  <si>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</si>
  <si>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</si>
  <si>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</si>
  <si>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</si>
  <si>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</si>
  <si>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</si>
  <si>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</si>
  <si>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</si>
  <si>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</si>
  <si>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</si>
  <si>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</si>
  <si>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</si>
  <si>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</si>
  <si>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</si>
  <si>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</si>
  <si>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</si>
  <si>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</si>
  <si>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</si>
  <si>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</si>
  <si>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</si>
  <si>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</si>
  <si>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</si>
  <si>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</si>
  <si>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</si>
  <si>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</si>
  <si>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</si>
  <si>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</si>
  <si>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</si>
  <si>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</si>
  <si>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</si>
  <si>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</si>
  <si>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</si>
  <si>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</si>
  <si>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</si>
  <si>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</si>
  <si>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</si>
  <si>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</si>
  <si>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</si>
  <si>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</si>
  <si>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</si>
  <si>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</si>
  <si>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</si>
  <si>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</si>
  <si>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</si>
  <si>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</si>
  <si>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</si>
  <si>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</si>
  <si>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</si>
  <si>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</si>
  <si>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</si>
  <si>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</si>
  <si>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</si>
  <si>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</si>
  <si>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</si>
  <si>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</si>
  <si>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</si>
  <si>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</si>
  <si>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</si>
  <si>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</si>
  <si>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</si>
  <si>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</si>
  <si>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</si>
  <si>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</si>
  <si>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</si>
  <si>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</si>
  <si>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</si>
  <si>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</si>
  <si>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</si>
  <si>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</si>
  <si>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</si>
  <si>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</si>
  <si>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</si>
  <si>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</si>
  <si>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</si>
  <si>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</si>
  <si>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</si>
  <si>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</si>
  <si>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</si>
  <si>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</si>
  <si>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</si>
  <si>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</si>
  <si>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</si>
  <si>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</si>
  <si>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</si>
  <si>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</si>
  <si>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</si>
  <si>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</si>
  <si>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</si>
  <si>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</si>
  <si>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</si>
  <si>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</si>
  <si>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</si>
  <si>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</si>
  <si>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</si>
  <si>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</si>
  <si>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</si>
  <si>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</si>
  <si>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</si>
  <si>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</si>
  <si>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</si>
  <si>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</si>
  <si>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</si>
  <si>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</si>
  <si>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</si>
  <si>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</si>
  <si>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</si>
  <si>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</si>
  <si>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</si>
  <si>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</si>
  <si>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</si>
  <si>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</si>
  <si>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</si>
  <si>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</si>
  <si>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</si>
  <si>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</si>
  <si>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</si>
  <si>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</si>
  <si>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</si>
  <si>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</si>
  <si>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</si>
  <si>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</si>
  <si>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</si>
  <si>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</si>
  <si>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</si>
  <si>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</si>
  <si>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</si>
  <si>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</si>
  <si>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</si>
  <si>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</si>
  <si>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</si>
  <si>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</si>
  <si>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</si>
  <si>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</si>
  <si>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</si>
  <si>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</si>
  <si>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</si>
  <si>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</si>
  <si>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</si>
  <si>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</si>
  <si>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</si>
  <si>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</si>
  <si>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</si>
  <si>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</si>
  <si>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</si>
  <si>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</si>
  <si>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</si>
  <si>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</si>
  <si>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</si>
  <si>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</si>
  <si>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</si>
  <si>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</si>
  <si>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</si>
  <si>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</si>
  <si>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</si>
  <si>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</si>
  <si>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</si>
  <si>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</si>
  <si>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</si>
  <si>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</si>
  <si>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</si>
  <si>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</si>
  <si>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</si>
  <si>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</si>
  <si>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</si>
  <si>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</si>
  <si>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</si>
  <si>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</si>
  <si>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</si>
  <si>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</si>
  <si>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</si>
  <si>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</si>
  <si>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</si>
  <si>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</si>
  <si>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</si>
  <si>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</si>
  <si>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</si>
  <si>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</si>
  <si>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</si>
  <si>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</si>
  <si>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</si>
  <si>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</si>
  <si>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</si>
  <si>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</si>
  <si>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</si>
  <si>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</si>
  <si>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</si>
  <si>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</si>
  <si>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</si>
  <si>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</si>
  <si>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</si>
  <si>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</si>
  <si>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</si>
  <si>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</si>
  <si>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</si>
  <si>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</si>
  <si>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</si>
  <si>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</si>
  <si>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</si>
  <si>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</si>
  <si>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</si>
  <si>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</si>
  <si>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</si>
  <si>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</si>
  <si>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</si>
  <si>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</si>
  <si>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</si>
  <si>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</si>
  <si>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</si>
  <si>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</si>
  <si>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</si>
  <si>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</si>
  <si>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</si>
  <si>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</si>
  <si>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</si>
  <si>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</si>
  <si>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</si>
  <si>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</si>
  <si>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</si>
  <si>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</si>
  <si>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</si>
  <si>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</si>
  <si>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</si>
  <si>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</si>
  <si>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</si>
  <si>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</si>
  <si>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</si>
  <si>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</si>
  <si>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</si>
  <si>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</si>
  <si>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</si>
  <si>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</si>
  <si>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</si>
  <si>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</si>
  <si>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</si>
  <si>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</si>
  <si>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</si>
  <si>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</si>
  <si>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</si>
  <si>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</si>
  <si>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</si>
  <si>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</si>
  <si>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</si>
  <si>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</si>
  <si>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</si>
  <si>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</si>
  <si>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</si>
  <si>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</si>
  <si>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</si>
  <si>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</si>
  <si>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</si>
  <si>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</si>
  <si>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</si>
  <si>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</si>
  <si>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</si>
  <si>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</si>
  <si>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</si>
  <si>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</si>
  <si>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</si>
  <si>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</si>
  <si>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</si>
  <si>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</si>
  <si>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</si>
  <si>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</si>
  <si>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</si>
  <si>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</si>
  <si>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</si>
  <si>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</si>
  <si>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</si>
  <si>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</si>
  <si>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</si>
  <si>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</si>
  <si>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</si>
  <si>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</si>
  <si>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</si>
  <si>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</si>
  <si>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</si>
  <si>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</si>
  <si>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</si>
  <si>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</si>
  <si>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</si>
  <si>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</si>
  <si>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</si>
  <si>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</si>
  <si>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</si>
  <si>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</si>
  <si>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</si>
  <si>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</si>
  <si>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</si>
  <si>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</si>
  <si>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</si>
  <si>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</si>
  <si>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</si>
  <si>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</si>
  <si>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</si>
  <si>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</si>
  <si>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</si>
  <si>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</si>
  <si>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</si>
  <si>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</si>
  <si>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</si>
  <si>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</si>
  <si>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</si>
  <si>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</si>
  <si>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</si>
  <si>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</si>
  <si>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</si>
  <si>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</si>
  <si>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</si>
  <si>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</si>
  <si>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</si>
  <si>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</si>
  <si>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</si>
  <si>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</si>
  <si>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</si>
  <si>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</si>
  <si>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</si>
  <si>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</si>
  <si>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</si>
  <si>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</si>
  <si>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</si>
  <si>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</si>
  <si>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</si>
  <si>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</si>
  <si>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</si>
  <si>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</si>
  <si>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</si>
  <si>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</si>
  <si>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</si>
  <si>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</si>
  <si>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</si>
  <si>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</si>
  <si>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</si>
  <si>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</si>
  <si>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</si>
  <si>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</si>
  <si>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</si>
  <si>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</si>
  <si>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</si>
  <si>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</si>
  <si>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</si>
  <si>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</si>
  <si>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</si>
  <si>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</si>
  <si>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</si>
  <si>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</si>
  <si>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</si>
  <si>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</si>
  <si>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</si>
  <si>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</si>
  <si>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</si>
  <si>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</si>
  <si>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</si>
  <si>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</si>
  <si>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</si>
  <si>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</si>
  <si>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</si>
  <si>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</si>
  <si>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</si>
  <si>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</si>
  <si>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</si>
  <si>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</si>
  <si>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</si>
  <si>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</si>
  <si>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</si>
  <si>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</si>
  <si>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</si>
  <si>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</si>
  <si>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</si>
  <si>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</si>
  <si>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</si>
  <si>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</si>
  <si>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</si>
  <si>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</si>
  <si>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</si>
  <si>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</si>
  <si>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</si>
  <si>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</si>
  <si>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</si>
  <si>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</si>
  <si>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</si>
  <si>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</si>
  <si>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</si>
  <si>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</si>
  <si>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</si>
  <si>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</si>
  <si>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</si>
  <si>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</si>
  <si>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</si>
  <si>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</si>
  <si>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</si>
  <si>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</si>
  <si>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</si>
  <si>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</si>
  <si>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</si>
  <si>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</si>
  <si>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</si>
  <si>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</si>
  <si>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</si>
  <si>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</si>
  <si>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</si>
  <si>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</si>
  <si>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</si>
  <si>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</si>
  <si>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</si>
  <si>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</si>
  <si>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</si>
  <si>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</si>
  <si>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</si>
  <si>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</si>
  <si>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</si>
  <si>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</si>
  <si>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</si>
  <si>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</si>
  <si>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</si>
  <si>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</si>
  <si>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</si>
  <si>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</si>
  <si>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</si>
  <si>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</si>
  <si>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</si>
  <si>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</si>
  <si>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</si>
  <si>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</si>
  <si>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</si>
  <si>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</si>
  <si>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</si>
  <si>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</si>
  <si>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</si>
  <si>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</si>
  <si>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</si>
  <si>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</si>
  <si>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</si>
  <si>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</si>
  <si>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</si>
  <si>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</si>
  <si>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</si>
  <si>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</si>
  <si>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</si>
  <si>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</si>
  <si>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</si>
  <si>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</si>
  <si>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</si>
  <si>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</si>
  <si>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</si>
  <si>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</si>
  <si>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</si>
  <si>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</si>
  <si>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</si>
  <si>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</si>
  <si>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</si>
  <si>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</si>
  <si>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</si>
  <si>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</si>
  <si>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</si>
  <si>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</si>
  <si>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</si>
  <si>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</si>
  <si>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</si>
  <si>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</si>
  <si>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</si>
  <si>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</si>
  <si>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</si>
  <si>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</si>
  <si>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</si>
  <si>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</si>
  <si>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</si>
  <si>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</si>
  <si>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</si>
  <si>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</si>
  <si>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</si>
  <si>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</si>
  <si>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</si>
  <si>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</si>
  <si>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</si>
  <si>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</si>
  <si>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</si>
  <si>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</si>
  <si>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</si>
  <si>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</si>
  <si>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</si>
  <si>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</si>
  <si>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</si>
  <si>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</si>
  <si>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</si>
  <si>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</si>
  <si>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</si>
  <si>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</si>
  <si>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</si>
  <si>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</si>
  <si>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</si>
  <si>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</si>
  <si>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</si>
  <si>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</si>
  <si>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</si>
  <si>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</si>
  <si>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</si>
  <si>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</si>
  <si>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</si>
  <si>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</si>
  <si>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</si>
  <si>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</si>
  <si>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</si>
  <si>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</si>
  <si>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</si>
  <si>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</si>
  <si>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</si>
  <si>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</si>
  <si>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</si>
  <si>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</si>
  <si>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</si>
  <si>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</si>
  <si>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</si>
  <si>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</si>
  <si>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</si>
  <si>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</si>
  <si>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</si>
  <si>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</si>
  <si>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</si>
  <si>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</si>
  <si>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</si>
  <si>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</si>
  <si>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</si>
  <si>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</si>
  <si>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</si>
  <si>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</si>
  <si>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</si>
  <si>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</si>
  <si>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</si>
  <si>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</si>
  <si>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</si>
  <si>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</si>
  <si>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</si>
  <si>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</si>
  <si>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</si>
  <si>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</si>
  <si>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</si>
  <si>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</si>
  <si>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</si>
  <si>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</si>
  <si>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</si>
  <si>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</si>
  <si>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</si>
  <si>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</si>
  <si>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</si>
  <si>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</si>
  <si>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</si>
  <si>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</si>
  <si>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</si>
  <si>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</si>
  <si>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</si>
  <si>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</si>
  <si>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</si>
  <si>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</si>
  <si>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</si>
  <si>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</si>
  <si>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</si>
  <si>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</si>
  <si>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</si>
  <si>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</si>
  <si>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</si>
  <si>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</si>
  <si>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</si>
  <si>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</si>
  <si>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</si>
  <si>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</si>
  <si>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</si>
  <si>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</si>
  <si>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</si>
  <si>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</si>
  <si>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</si>
  <si>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</si>
  <si>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</si>
  <si>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</si>
  <si>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</si>
  <si>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</si>
  <si>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</si>
  <si>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</si>
  <si>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</si>
  <si>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</si>
  <si>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</si>
  <si>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</si>
  <si>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</si>
  <si>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</si>
  <si>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</si>
  <si>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</si>
  <si>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</si>
  <si>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</si>
  <si>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</si>
  <si>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</si>
  <si>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</si>
  <si>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</si>
  <si>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</si>
  <si>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</si>
  <si>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</si>
  <si>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</si>
  <si>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</si>
  <si>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</si>
  <si>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</si>
  <si>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</si>
  <si>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</si>
  <si>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</si>
  <si>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</si>
  <si>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</si>
  <si>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</si>
  <si>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</si>
  <si>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</si>
  <si>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</si>
  <si>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</si>
  <si>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</si>
  <si>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</si>
  <si>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</si>
  <si>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</si>
  <si>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</si>
  <si>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</si>
  <si>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</si>
  <si>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</si>
  <si>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</si>
  <si>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</si>
  <si>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</si>
  <si>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</si>
  <si>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</si>
  <si>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</si>
  <si>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</si>
  <si>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</si>
  <si>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</si>
  <si>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</si>
  <si>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</si>
  <si>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</si>
  <si>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</si>
  <si>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</si>
  <si>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</si>
  <si>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</si>
  <si>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</si>
  <si>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</si>
  <si>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</si>
  <si>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</si>
  <si>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</si>
  <si>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</si>
  <si>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</si>
  <si>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</si>
  <si>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</si>
  <si>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</si>
  <si>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</si>
  <si>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</si>
  <si>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</si>
  <si>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</si>
  <si>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</si>
  <si>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</si>
  <si>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</si>
  <si>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</si>
  <si>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</si>
  <si>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</si>
  <si>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</si>
  <si>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</si>
  <si>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</si>
  <si>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</si>
  <si>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</si>
  <si>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</si>
  <si>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</si>
  <si>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</si>
  <si>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</si>
  <si>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</si>
  <si>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</si>
  <si>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</si>
  <si>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</si>
  <si>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</si>
  <si>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</si>
  <si>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</si>
  <si>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</si>
  <si>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</si>
  <si>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</si>
  <si>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</si>
  <si>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</si>
  <si>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</si>
  <si>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</si>
  <si>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</si>
  <si>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</si>
  <si>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</si>
  <si>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</si>
  <si>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</si>
  <si>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</si>
  <si>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</si>
  <si>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</si>
  <si>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</si>
  <si>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</si>
  <si>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</si>
  <si>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</si>
  <si>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</si>
  <si>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</si>
  <si>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</si>
  <si>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</si>
  <si>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</si>
  <si>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</si>
  <si>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</si>
  <si>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</si>
  <si>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</si>
  <si>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</si>
  <si>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</si>
  <si>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</si>
  <si>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</si>
  <si>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</si>
  <si>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</si>
  <si>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</si>
  <si>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</si>
  <si>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</si>
  <si>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</si>
  <si>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</si>
  <si>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</si>
  <si>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</si>
  <si>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</si>
  <si>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</si>
  <si>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</si>
  <si>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</si>
  <si>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</si>
  <si>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</si>
  <si>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</si>
  <si>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</si>
  <si>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</si>
  <si>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</si>
  <si>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</si>
  <si>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</si>
  <si>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</si>
  <si>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</si>
  <si>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</si>
  <si>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</si>
  <si>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</si>
  <si>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</si>
  <si>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</si>
  <si>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</si>
  <si>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</si>
  <si>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</si>
  <si>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</si>
  <si>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</si>
  <si>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</si>
  <si>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</si>
  <si>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</si>
  <si>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</si>
  <si>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</si>
  <si>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</si>
  <si>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</si>
  <si>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</si>
  <si>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</si>
  <si>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</si>
  <si>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</si>
  <si>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</si>
  <si>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</si>
  <si>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</si>
  <si>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</si>
  <si>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</si>
  <si>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</si>
  <si>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</si>
  <si>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</si>
  <si>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</si>
  <si>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</si>
  <si>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</si>
  <si>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</si>
  <si>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</si>
  <si>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</si>
  <si>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</si>
  <si>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</si>
  <si>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</si>
  <si>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</si>
  <si>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</si>
  <si>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</si>
  <si>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</si>
  <si>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</si>
  <si>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</si>
  <si>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</si>
  <si>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</si>
  <si>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</si>
  <si>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</si>
  <si>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</si>
  <si>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</si>
  <si>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</si>
  <si>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</si>
  <si>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</si>
  <si>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</si>
  <si>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</si>
  <si>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</si>
  <si>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</si>
  <si>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</si>
  <si>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</si>
  <si>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</si>
  <si>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</si>
  <si>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</si>
  <si>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</si>
  <si>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</si>
  <si>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</si>
  <si>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</si>
  <si>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</si>
  <si>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</si>
  <si>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</si>
  <si>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</si>
  <si>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</si>
  <si>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</si>
  <si>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</si>
  <si>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</si>
  <si>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</si>
  <si>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</si>
  <si>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</si>
  <si>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</si>
  <si>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</si>
  <si>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</si>
  <si>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</si>
  <si>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</si>
  <si>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</si>
  <si>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</si>
  <si>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</si>
  <si>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</si>
  <si>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</si>
  <si>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</si>
  <si>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</si>
  <si>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</si>
  <si>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</si>
  <si>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</si>
  <si>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</si>
  <si>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</si>
  <si>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</si>
  <si>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</si>
  <si>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</si>
  <si>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</si>
  <si>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</si>
  <si>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</si>
  <si>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</si>
  <si>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</si>
  <si>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</si>
  <si>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</si>
  <si>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</si>
  <si>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</si>
  <si>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</si>
  <si>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</si>
  <si>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</si>
  <si>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</si>
  <si>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</si>
  <si>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</si>
  <si>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</si>
  <si>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</si>
  <si>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</si>
  <si>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</si>
  <si>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</si>
  <si>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</si>
  <si>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</si>
  <si>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</si>
  <si>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</si>
  <si>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</si>
  <si>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</si>
  <si>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</si>
  <si>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</si>
  <si>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</si>
  <si>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</si>
  <si>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</si>
  <si>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</si>
  <si>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</si>
  <si>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</si>
  <si>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</si>
  <si>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</si>
  <si>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</si>
  <si>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</si>
  <si>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</si>
  <si>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</si>
  <si>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</si>
  <si>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</si>
  <si>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</si>
  <si>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</si>
  <si>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</si>
  <si>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</si>
  <si>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</si>
  <si>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</si>
  <si>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</si>
  <si>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</si>
  <si>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</si>
  <si>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</si>
  <si>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</si>
  <si>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</si>
  <si>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</si>
  <si>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</si>
  <si>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</si>
  <si>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</si>
  <si>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</si>
  <si>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</si>
  <si>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</si>
  <si>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</si>
  <si>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</si>
  <si>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</si>
  <si>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</si>
  <si>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</si>
  <si>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</si>
  <si>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</si>
  <si>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</si>
  <si>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</si>
  <si>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</si>
  <si>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</si>
  <si>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</si>
  <si>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</si>
  <si>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</si>
  <si>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</si>
  <si>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</si>
  <si>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</si>
  <si>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</si>
  <si>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</si>
  <si>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</si>
  <si>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</si>
  <si>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</si>
  <si>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</si>
  <si>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</si>
  <si>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</si>
  <si>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</si>
  <si>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</si>
  <si>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</si>
  <si>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</si>
  <si>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</si>
  <si>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</si>
  <si>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</si>
  <si>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</si>
  <si>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</si>
  <si>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</si>
  <si>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</si>
  <si>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</si>
  <si>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</si>
  <si>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</si>
  <si>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</si>
  <si>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</si>
  <si>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</si>
  <si>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</si>
  <si>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</si>
  <si>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</si>
  <si>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</si>
  <si>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</si>
  <si>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</si>
  <si>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</si>
  <si>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</si>
  <si>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</si>
  <si>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</si>
  <si>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</si>
  <si>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</si>
  <si>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</si>
  <si>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</si>
  <si>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</si>
  <si>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</si>
  <si>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</si>
  <si>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</si>
  <si>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</si>
  <si>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</si>
  <si>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</si>
  <si>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</si>
  <si>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</si>
  <si>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</si>
  <si>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</si>
  <si>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</si>
  <si>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</si>
  <si>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</si>
  <si>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</si>
  <si>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</si>
  <si>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</si>
  <si>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</si>
  <si>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</si>
  <si>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</si>
  <si>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</si>
  <si>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</si>
  <si>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</si>
  <si>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</si>
  <si>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</si>
  <si>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</si>
  <si>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</si>
  <si>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</si>
  <si>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</si>
  <si>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</si>
  <si>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</si>
  <si>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</si>
  <si>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</si>
  <si>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</si>
  <si>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</si>
  <si>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</si>
  <si>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</si>
  <si>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</si>
  <si>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</si>
  <si>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</si>
  <si>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</si>
  <si>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</si>
  <si>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</si>
  <si>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</si>
  <si>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</si>
  <si>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</si>
  <si>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</si>
  <si>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</si>
  <si>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</si>
  <si>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</si>
  <si>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</si>
  <si>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</si>
  <si>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</si>
  <si>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</si>
  <si>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</si>
  <si>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</si>
  <si>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</si>
  <si>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</si>
  <si>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</si>
  <si>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</si>
  <si>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</si>
  <si>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</si>
  <si>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</si>
  <si>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</si>
  <si>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</si>
  <si>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</si>
  <si>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</si>
  <si>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</si>
  <si>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</si>
  <si>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</si>
  <si>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</si>
  <si>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</si>
  <si>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</si>
  <si>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</si>
  <si>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</si>
  <si>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</si>
  <si>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</si>
  <si>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</si>
  <si>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</si>
  <si>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</si>
  <si>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</si>
  <si>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</si>
  <si>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</si>
  <si>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</si>
  <si>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</si>
  <si>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</si>
  <si>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</si>
  <si>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</si>
  <si>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</si>
  <si>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</si>
  <si>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</si>
  <si>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</si>
  <si>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</si>
  <si>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</si>
  <si>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</si>
  <si>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</si>
  <si>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</si>
  <si>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</si>
  <si>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</si>
  <si>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</si>
  <si>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</si>
  <si>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</si>
  <si>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</si>
  <si>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</si>
  <si>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</si>
  <si>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</si>
  <si>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</si>
  <si>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</si>
  <si>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</si>
  <si>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</si>
  <si>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</si>
  <si>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</si>
  <si>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</si>
  <si>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</si>
  <si>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</si>
  <si>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</si>
  <si>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</si>
  <si>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</si>
  <si>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</si>
  <si>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</si>
  <si>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</si>
  <si>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</si>
  <si>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</si>
  <si>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</si>
  <si>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</si>
  <si>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</si>
  <si>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</si>
  <si>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</si>
  <si>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</si>
  <si>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</si>
  <si>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</si>
  <si>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</si>
  <si>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</si>
  <si>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</si>
  <si>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</si>
  <si>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</si>
  <si>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</si>
  <si>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</si>
  <si>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</si>
  <si>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</si>
  <si>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</si>
  <si>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</si>
  <si>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</si>
  <si>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</si>
  <si>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</si>
  <si>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</si>
  <si>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</si>
  <si>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</si>
  <si>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</si>
  <si>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</si>
  <si>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</si>
  <si>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</si>
  <si>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</si>
  <si>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</si>
  <si>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</si>
  <si>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</si>
  <si>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</si>
  <si>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</si>
  <si>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</si>
  <si>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</si>
  <si>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</si>
  <si>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</si>
  <si>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</si>
  <si>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</si>
  <si>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</si>
  <si>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</si>
  <si>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</si>
  <si>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</si>
  <si>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</si>
  <si>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</si>
  <si>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</si>
  <si>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</si>
  <si>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</si>
  <si>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</si>
  <si>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</si>
  <si>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</si>
  <si>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</si>
  <si>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</si>
  <si>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</si>
  <si>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</si>
  <si>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</si>
  <si>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</si>
  <si>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</si>
  <si>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</si>
  <si>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</si>
  <si>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</si>
  <si>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</si>
  <si>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</si>
  <si>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</si>
  <si>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</si>
  <si>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</si>
  <si>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</si>
  <si>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</si>
  <si>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</si>
  <si>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</si>
  <si>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</si>
  <si>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</si>
  <si>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</si>
  <si>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</si>
  <si>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</si>
  <si>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</si>
  <si>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</si>
  <si>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</si>
  <si>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</si>
  <si>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</si>
  <si>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</si>
  <si>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</si>
  <si>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</si>
  <si>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</si>
  <si>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</si>
  <si>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</si>
  <si>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</si>
  <si>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</si>
  <si>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</si>
  <si>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</si>
  <si>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</si>
  <si>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</si>
  <si>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</si>
  <si>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</si>
  <si>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</si>
  <si>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</si>
  <si>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</si>
  <si>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</si>
  <si>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</si>
  <si>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</si>
  <si>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</si>
  <si>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</si>
  <si>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</si>
  <si>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</si>
  <si>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</si>
  <si>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</si>
  <si>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</si>
  <si>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</si>
  <si>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</si>
  <si>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</si>
  <si>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</si>
  <si>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</si>
  <si>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</si>
  <si>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</si>
  <si>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</si>
  <si>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</si>
  <si>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</si>
  <si>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</si>
  <si>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</si>
  <si>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</si>
  <si>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</si>
  <si>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</si>
  <si>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</si>
  <si>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</si>
  <si>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</si>
  <si>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</si>
  <si>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</si>
  <si>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</si>
  <si>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</si>
  <si>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</si>
  <si>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</si>
  <si>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</si>
  <si>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</si>
  <si>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</si>
  <si>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</si>
  <si>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</si>
  <si>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</si>
  <si>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</si>
  <si>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</si>
  <si>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</si>
  <si>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</si>
  <si>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</si>
  <si>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</si>
  <si>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</si>
  <si>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</si>
  <si>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</si>
  <si>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</si>
  <si>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</si>
  <si>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</si>
  <si>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</si>
  <si>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</si>
  <si>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</si>
  <si>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</si>
  <si>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</si>
  <si>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</si>
  <si>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</si>
  <si>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</si>
  <si>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</si>
  <si>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</si>
  <si>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</si>
  <si>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</si>
  <si>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</si>
  <si>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</si>
  <si>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</si>
  <si>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</si>
  <si>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</si>
  <si>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</si>
  <si>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</si>
  <si>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</si>
  <si>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</si>
  <si>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</si>
  <si>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</si>
  <si>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</si>
  <si>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</si>
  <si>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</si>
  <si>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</si>
  <si>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</si>
  <si>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</si>
  <si>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</si>
  <si>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</si>
  <si>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</si>
  <si>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</si>
  <si>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</si>
  <si>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</si>
  <si>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</si>
  <si>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</si>
  <si>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</si>
  <si>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</si>
  <si>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</si>
  <si>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</si>
  <si>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</si>
  <si>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</si>
  <si>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</si>
  <si>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</si>
  <si>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</si>
  <si>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</si>
  <si>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</si>
  <si>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</si>
  <si>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</si>
  <si>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</si>
  <si>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</si>
  <si>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</si>
  <si>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</si>
  <si>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</si>
  <si>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</si>
  <si>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</si>
  <si>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</si>
  <si>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</si>
  <si>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</si>
  <si>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</si>
  <si>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</si>
  <si>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</si>
  <si>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</si>
  <si>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</si>
  <si>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</si>
  <si>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</si>
  <si>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</si>
  <si>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</si>
  <si>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</si>
  <si>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</si>
  <si>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</si>
  <si>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</si>
  <si>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</si>
  <si>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</si>
  <si>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</si>
  <si>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</si>
  <si>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</si>
  <si>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</si>
  <si>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</si>
  <si>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</si>
  <si>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</si>
  <si>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</si>
  <si>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</si>
  <si>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</si>
  <si>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</si>
  <si>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</si>
  <si>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</si>
  <si>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</si>
  <si>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</si>
  <si>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</si>
  <si>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</si>
  <si>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</si>
  <si>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</si>
  <si>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</si>
  <si>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</si>
  <si>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</si>
  <si>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</si>
  <si>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</si>
  <si>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</si>
  <si>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</si>
  <si>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</si>
  <si>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</si>
  <si>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</si>
  <si>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</si>
  <si>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</si>
  <si>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</si>
  <si>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</si>
  <si>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</si>
  <si>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</si>
  <si>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</si>
  <si>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</si>
  <si>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</si>
  <si>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</si>
  <si>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</si>
  <si>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</si>
  <si>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</si>
  <si>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</si>
  <si>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</si>
  <si>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</si>
  <si>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</si>
  <si>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</si>
  <si>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</si>
  <si>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</si>
  <si>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</si>
  <si>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</si>
  <si>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</si>
  <si>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</si>
  <si>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</si>
  <si>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</si>
  <si>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</si>
  <si>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</si>
  <si>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</si>
  <si>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</si>
  <si>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</si>
  <si>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</si>
  <si>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</si>
  <si>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</si>
  <si>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</si>
  <si>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</si>
  <si>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</si>
  <si>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</si>
  <si>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</si>
  <si>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</si>
  <si>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</si>
  <si>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</si>
  <si>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</si>
  <si>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</si>
  <si>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</si>
  <si>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</si>
  <si>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</si>
  <si>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</si>
  <si>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</si>
  <si>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</si>
  <si>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</si>
  <si>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</si>
  <si>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</si>
  <si>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</si>
  <si>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</si>
  <si>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</si>
  <si>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</si>
  <si>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</si>
  <si>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</si>
  <si>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</si>
  <si>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</si>
  <si>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</si>
  <si>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</si>
  <si>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</si>
  <si>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</si>
  <si>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</si>
  <si>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</si>
  <si>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</si>
  <si>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</si>
  <si>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</si>
  <si>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</si>
  <si>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</si>
  <si>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</si>
  <si>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</si>
  <si>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</si>
  <si>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</si>
  <si>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</si>
  <si>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</si>
  <si>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</si>
  <si>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</si>
  <si>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</si>
  <si>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</si>
  <si>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</si>
  <si>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</si>
  <si>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</si>
  <si>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</si>
  <si>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</si>
  <si>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</si>
  <si>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</si>
  <si>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</si>
  <si>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</si>
  <si>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</si>
  <si>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</si>
  <si>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</si>
  <si>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</si>
  <si>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</si>
  <si>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</si>
  <si>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</si>
  <si>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</si>
  <si>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</si>
  <si>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</si>
  <si>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</si>
  <si>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</si>
  <si>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</si>
  <si>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</si>
  <si>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</si>
  <si>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</si>
  <si>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</si>
  <si>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</si>
  <si>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</si>
  <si>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</si>
  <si>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</si>
  <si>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</si>
  <si>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</si>
  <si>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</si>
  <si>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</si>
  <si>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</si>
  <si>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</si>
  <si>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</si>
  <si>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</si>
  <si>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</si>
  <si>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</si>
  <si>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</si>
  <si>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</si>
  <si>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</si>
  <si>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</si>
  <si>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</si>
  <si>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</si>
  <si>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</si>
  <si>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</si>
  <si>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</si>
  <si>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</si>
  <si>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</si>
  <si>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</si>
  <si>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</si>
  <si>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</si>
  <si>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</si>
  <si>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</si>
  <si>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</si>
  <si>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</si>
  <si>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</si>
  <si>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</si>
  <si>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</si>
  <si>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</si>
  <si>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</si>
  <si>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</si>
  <si>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</si>
  <si>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</si>
  <si>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</si>
  <si>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</si>
  <si>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</si>
  <si>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</si>
  <si>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</si>
  <si>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</si>
  <si>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</si>
  <si>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</si>
  <si>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</si>
  <si>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</si>
  <si>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</si>
  <si>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</si>
  <si>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</si>
  <si>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</si>
  <si>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</si>
  <si>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</si>
  <si>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</si>
  <si>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</si>
  <si>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</si>
  <si>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</si>
  <si>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</si>
  <si>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</si>
  <si>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</si>
  <si>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</si>
  <si>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</si>
  <si>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</si>
  <si>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</si>
  <si>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</si>
  <si>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</si>
  <si>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</si>
  <si>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</si>
  <si>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</si>
  <si>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</si>
  <si>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</si>
  <si>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</si>
  <si>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</si>
  <si>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</si>
  <si>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</si>
  <si>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</si>
  <si>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</si>
  <si>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</si>
  <si>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</si>
  <si>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</si>
  <si>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</si>
  <si>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</si>
  <si>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</si>
  <si>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</si>
  <si>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</si>
  <si>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</si>
  <si>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</si>
  <si>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</si>
  <si>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</si>
  <si>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</si>
  <si>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</si>
  <si>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</si>
  <si>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</si>
  <si>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</si>
  <si>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</si>
  <si>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</si>
  <si>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</si>
  <si>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</si>
  <si>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</si>
  <si>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</si>
  <si>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</si>
  <si>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</si>
  <si>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</si>
  <si>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</si>
  <si>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</si>
  <si>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</si>
  <si>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</si>
  <si>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</si>
  <si>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</si>
  <si>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</si>
  <si>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</si>
  <si>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</si>
  <si>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</si>
  <si>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</si>
  <si>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</si>
  <si>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</si>
  <si>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</si>
  <si>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</si>
  <si>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</si>
  <si>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</si>
  <si>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</si>
  <si>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</si>
  <si>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</si>
  <si>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</si>
  <si>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</si>
  <si>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</si>
  <si>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</si>
  <si>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</si>
  <si>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</si>
  <si>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</si>
  <si>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</si>
  <si>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</si>
  <si>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</si>
  <si>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</si>
  <si>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</si>
  <si>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</si>
  <si>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</si>
  <si>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</si>
  <si>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</si>
  <si>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</si>
  <si>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</si>
  <si>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</si>
  <si>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</si>
  <si>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</si>
  <si>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</si>
  <si>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</si>
  <si>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</si>
  <si>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</si>
  <si>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</si>
  <si>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</si>
  <si>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</si>
  <si>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</si>
  <si>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</si>
  <si>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</si>
  <si>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</si>
  <si>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</si>
  <si>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</si>
  <si>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</si>
  <si>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</si>
  <si>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</si>
  <si>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</si>
  <si>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</si>
  <si>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</si>
  <si>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</si>
  <si>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</si>
  <si>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</si>
  <si>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</si>
  <si>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</si>
  <si>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</si>
  <si>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</si>
  <si>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</si>
  <si>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</si>
  <si>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</si>
  <si>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</si>
  <si>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</si>
  <si>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</si>
  <si>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</si>
  <si>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</si>
  <si>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</si>
  <si>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</si>
  <si>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</si>
  <si>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</si>
  <si>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</si>
  <si>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</si>
  <si>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</si>
  <si>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</si>
  <si>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</si>
  <si>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</si>
  <si>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</si>
  <si>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</si>
  <si>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</si>
  <si>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</si>
  <si>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</si>
  <si>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</si>
  <si>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</si>
  <si>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</si>
  <si>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</si>
  <si>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</si>
  <si>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</si>
  <si>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</si>
  <si>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</si>
  <si>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</si>
  <si>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</si>
  <si>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</si>
  <si>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</si>
  <si>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</si>
  <si>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</si>
  <si>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</si>
  <si>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</si>
  <si>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</si>
  <si>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</si>
  <si>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</si>
  <si>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</si>
  <si>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</si>
  <si>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</si>
  <si>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</si>
  <si>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</si>
  <si>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</si>
  <si>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</si>
  <si>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</si>
  <si>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</si>
  <si>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</si>
  <si>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</si>
  <si>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</si>
  <si>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</si>
  <si>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</si>
  <si>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</si>
  <si>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</si>
  <si>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</si>
  <si>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</si>
  <si>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</si>
  <si>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</si>
  <si>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</si>
  <si>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</si>
  <si>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</si>
  <si>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</si>
  <si>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</si>
  <si>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</si>
  <si>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</si>
  <si>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</si>
  <si>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</si>
  <si>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</si>
  <si>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</si>
  <si>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</si>
  <si>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</si>
  <si>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</si>
  <si>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</si>
  <si>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</si>
  <si>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</si>
  <si>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</si>
  <si>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</si>
  <si>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</si>
  <si>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</si>
  <si>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</si>
  <si>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</si>
  <si>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</si>
  <si>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</si>
  <si>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</si>
  <si>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</si>
  <si>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</si>
  <si>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</si>
  <si>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</si>
  <si>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</si>
  <si>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</si>
  <si>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</si>
  <si>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</si>
  <si>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</si>
  <si>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</si>
  <si>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</si>
  <si>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</si>
  <si>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</si>
  <si>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</si>
  <si>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</si>
  <si>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</si>
  <si>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</si>
  <si>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</si>
  <si>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</si>
  <si>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</si>
  <si>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</si>
  <si>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</si>
  <si>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</si>
  <si>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</si>
  <si>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</si>
  <si>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</si>
  <si>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</si>
  <si>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</si>
  <si>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</si>
  <si>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</si>
  <si>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</si>
  <si>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</si>
  <si>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</si>
  <si>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</si>
  <si>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</si>
  <si>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</si>
  <si>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</si>
  <si>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</si>
  <si>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</si>
  <si>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</si>
  <si>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</si>
  <si>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</si>
  <si>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</si>
  <si>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</si>
  <si>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</si>
  <si>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</si>
  <si>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</si>
  <si>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</si>
  <si>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</si>
  <si>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</si>
  <si>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</si>
  <si>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</si>
  <si>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</si>
  <si>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</si>
  <si>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</si>
  <si>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</si>
  <si>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</si>
  <si>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</si>
  <si>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</si>
  <si>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</si>
  <si>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</si>
  <si>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</si>
  <si>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</si>
  <si>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</si>
  <si>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</si>
  <si>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</si>
  <si>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</si>
  <si>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</si>
  <si>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</si>
  <si>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</si>
  <si>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</si>
  <si>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</si>
  <si>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</si>
  <si>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</si>
  <si>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</si>
  <si>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</si>
  <si>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</si>
  <si>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</si>
  <si>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</si>
  <si>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</si>
  <si>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</si>
  <si>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</si>
  <si>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</si>
  <si>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</si>
  <si>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</si>
  <si>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</si>
  <si>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</si>
  <si>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</si>
  <si>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</si>
  <si>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</si>
  <si>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</si>
  <si>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</si>
  <si>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</si>
  <si>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</si>
  <si>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</si>
  <si>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</si>
  <si>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</si>
  <si>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</si>
  <si>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</si>
  <si>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</si>
  <si>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</si>
  <si>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</si>
  <si>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</si>
  <si>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</si>
  <si>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</si>
  <si>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</si>
  <si>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</si>
  <si>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</si>
  <si>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</si>
  <si>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</si>
  <si>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</si>
  <si>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</si>
  <si>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</si>
  <si>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</si>
  <si>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</si>
  <si>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</si>
  <si>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</si>
  <si>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</si>
  <si>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</si>
  <si>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</si>
  <si>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</si>
  <si>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</si>
  <si>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</si>
  <si>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</si>
  <si>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</si>
  <si>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</si>
  <si>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</si>
  <si>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</si>
  <si>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</si>
  <si>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</si>
  <si>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</si>
  <si>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</si>
  <si>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</si>
  <si>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</si>
  <si>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</si>
  <si>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</si>
  <si>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</si>
  <si>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</si>
  <si>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</si>
  <si>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</si>
  <si>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</si>
  <si>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</si>
  <si>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</si>
  <si>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</si>
  <si>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</si>
  <si>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</si>
  <si>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</si>
  <si>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</si>
  <si>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</si>
  <si>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</si>
  <si>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</si>
  <si>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</si>
  <si>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</si>
  <si>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</si>
  <si>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</si>
  <si>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</si>
  <si>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</si>
  <si>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</si>
  <si>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</si>
  <si>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</si>
  <si>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</si>
  <si>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</si>
  <si>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</si>
  <si>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</si>
  <si>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</si>
  <si>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</si>
  <si>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</si>
  <si>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</si>
  <si>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</si>
  <si>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</si>
  <si>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</si>
  <si>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</si>
  <si>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</si>
  <si>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</si>
  <si>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</si>
  <si>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</si>
  <si>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</si>
  <si>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</si>
  <si>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</si>
  <si>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</si>
  <si>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</si>
  <si>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</si>
  <si>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</si>
  <si>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</si>
  <si>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</si>
  <si>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</si>
  <si>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</si>
  <si>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</si>
  <si>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</si>
  <si>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</si>
  <si>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</si>
  <si>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</si>
  <si>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</si>
  <si>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</si>
  <si>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</si>
  <si>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</si>
  <si>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</si>
  <si>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</si>
  <si>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</si>
  <si>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</si>
  <si>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</si>
  <si>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</si>
  <si>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</si>
  <si>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</si>
  <si>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</si>
  <si>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</si>
  <si>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</si>
  <si>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</si>
  <si>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</si>
  <si>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</si>
  <si>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</si>
  <si>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</si>
  <si>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</si>
  <si>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</si>
  <si>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</si>
  <si>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</si>
  <si>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</si>
  <si>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</si>
  <si>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</si>
  <si>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</si>
  <si>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</si>
  <si>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</si>
  <si>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</si>
  <si>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</si>
  <si>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</si>
  <si>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</si>
  <si>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</si>
  <si>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</si>
  <si>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</si>
  <si>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</si>
  <si>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</si>
  <si>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</si>
  <si>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</si>
  <si>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</si>
  <si>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</si>
  <si>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</si>
  <si>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</si>
  <si>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</si>
  <si>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</si>
  <si>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</si>
  <si>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</si>
  <si>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</si>
  <si>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</si>
  <si>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</si>
  <si>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</si>
  <si>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</si>
  <si>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</si>
  <si>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</si>
  <si>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</si>
  <si>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</si>
  <si>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</si>
  <si>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</si>
  <si>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</si>
  <si>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</si>
  <si>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</si>
  <si>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</si>
  <si>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</si>
  <si>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</si>
  <si>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</si>
  <si>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</si>
  <si>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</si>
  <si>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</si>
  <si>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</si>
  <si>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</si>
  <si>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</si>
  <si>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</si>
  <si>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</si>
  <si>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</si>
  <si>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</si>
  <si>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</si>
  <si>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</si>
  <si>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</si>
  <si>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</si>
  <si>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</si>
  <si>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</si>
  <si>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</si>
  <si>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</si>
  <si>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</si>
  <si>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</si>
  <si>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</si>
  <si>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</si>
  <si>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</si>
  <si>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</si>
  <si>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</si>
  <si>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</si>
  <si>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</si>
  <si>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</si>
  <si>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</si>
  <si>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</si>
  <si>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</si>
  <si>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</si>
  <si>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</si>
  <si>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</si>
  <si>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</si>
  <si>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</si>
  <si>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</si>
  <si>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</si>
  <si>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</si>
  <si>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</si>
  <si>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</si>
  <si>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</si>
  <si>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</si>
  <si>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</si>
  <si>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</si>
  <si>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</si>
  <si>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</si>
  <si>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</si>
  <si>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</si>
  <si>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</si>
  <si>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</si>
  <si>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</si>
  <si>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</si>
  <si>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</si>
  <si>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</si>
  <si>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</si>
  <si>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</si>
  <si>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</si>
  <si>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</si>
  <si>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</si>
  <si>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</si>
  <si>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</si>
  <si>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</si>
  <si>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</si>
  <si>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</si>
  <si>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</si>
  <si>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</si>
  <si>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</si>
  <si>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</si>
  <si>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</si>
  <si>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</si>
  <si>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</si>
  <si>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</si>
  <si>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</si>
  <si>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</si>
  <si>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</si>
  <si>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</si>
  <si>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</si>
  <si>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</si>
  <si>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</si>
  <si>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</si>
  <si>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</si>
  <si>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</si>
  <si>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</si>
  <si>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</si>
  <si>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</si>
  <si>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</si>
  <si>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</si>
  <si>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</si>
  <si>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</si>
  <si>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</si>
  <si>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</si>
  <si>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</si>
  <si>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</si>
  <si>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</si>
  <si>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</si>
  <si>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</si>
  <si>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</si>
  <si>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</si>
  <si>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</si>
  <si>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</si>
  <si>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</si>
  <si>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</si>
  <si>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</si>
  <si>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</si>
  <si>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</si>
  <si>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</si>
  <si>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</si>
  <si>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</si>
  <si>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</si>
  <si>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</si>
  <si>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</si>
  <si>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</si>
  <si>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</si>
  <si>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</si>
  <si>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</si>
  <si>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</si>
  <si>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</si>
  <si>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</si>
  <si>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</si>
  <si>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</si>
  <si>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</si>
  <si>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</si>
  <si>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</si>
  <si>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</si>
  <si>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</si>
  <si>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</si>
  <si>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</si>
  <si>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</si>
  <si>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</si>
  <si>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</si>
  <si>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</si>
  <si>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</si>
  <si>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</si>
  <si>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</si>
  <si>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</si>
  <si>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</si>
  <si>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</si>
  <si>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</si>
  <si>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</si>
  <si>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</si>
  <si>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</si>
  <si>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</si>
  <si>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</si>
  <si>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</si>
  <si>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</si>
  <si>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</si>
  <si>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</si>
  <si>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</si>
  <si>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</si>
  <si>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</si>
  <si>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</si>
  <si>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</si>
  <si>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</si>
  <si>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</si>
  <si>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</si>
  <si>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</si>
  <si>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</si>
  <si>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</si>
  <si>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</si>
  <si>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</si>
  <si>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</si>
  <si>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</si>
  <si>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</si>
  <si>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</si>
  <si>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</si>
  <si>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</si>
  <si>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</si>
  <si>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</si>
  <si>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</si>
  <si>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</si>
  <si>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</si>
  <si>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</si>
  <si>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</si>
  <si>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</si>
  <si>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</si>
  <si>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</si>
  <si>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</si>
  <si>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</si>
  <si>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</si>
  <si>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</si>
  <si>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</si>
  <si>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</si>
  <si>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</si>
  <si>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</si>
  <si>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</si>
  <si>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</si>
  <si>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</si>
  <si>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</si>
  <si>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</si>
  <si>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</si>
  <si>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</si>
  <si>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</si>
  <si>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</si>
  <si>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</si>
  <si>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</si>
  <si>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</si>
  <si>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</si>
  <si>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</si>
  <si>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</si>
  <si>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</si>
  <si>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</si>
  <si>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</si>
  <si>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</si>
  <si>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</si>
  <si>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</si>
  <si>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</si>
  <si>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</si>
  <si>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</si>
  <si>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</si>
  <si>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</si>
  <si>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</si>
  <si>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</si>
  <si>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</si>
  <si>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</si>
  <si>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</si>
  <si>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</si>
  <si>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</si>
  <si>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</si>
  <si>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</si>
  <si>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</si>
  <si>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</si>
  <si>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</si>
  <si>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</si>
  <si>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</si>
  <si>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</si>
  <si>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</si>
  <si>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</si>
  <si>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</si>
  <si>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</si>
  <si>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</si>
  <si>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</si>
  <si>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</si>
  <si>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</si>
  <si>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</si>
  <si>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</si>
  <si>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</si>
  <si>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</si>
  <si>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</si>
  <si>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</si>
  <si>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</si>
  <si>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</si>
  <si>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</si>
  <si>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</si>
  <si>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</si>
  <si>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</si>
  <si>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</si>
  <si>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</si>
  <si>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</si>
  <si>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</si>
  <si>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</si>
  <si>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</si>
  <si>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</si>
  <si>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</si>
  <si>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</si>
  <si>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</si>
  <si>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</si>
  <si>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</si>
  <si>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</si>
  <si>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</si>
  <si>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</si>
  <si>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</si>
  <si>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</si>
  <si>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</si>
  <si>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</si>
  <si>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</si>
  <si>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</si>
  <si>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</si>
  <si>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</si>
  <si>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</si>
  <si>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</si>
  <si>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</si>
  <si>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</si>
  <si>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</si>
  <si>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</si>
  <si>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</si>
  <si>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</si>
  <si>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</si>
  <si>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</si>
  <si>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</si>
  <si>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</si>
  <si>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</si>
  <si>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</si>
  <si>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</si>
  <si>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</si>
  <si>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</si>
  <si>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</si>
  <si>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</si>
  <si>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</si>
  <si>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</si>
  <si>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</si>
  <si>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</si>
  <si>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</si>
  <si>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</si>
  <si>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</si>
  <si>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</si>
  <si>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</si>
  <si>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</si>
  <si>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</si>
  <si>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</si>
  <si>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</si>
  <si>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</si>
  <si>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</si>
  <si>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</si>
  <si>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</si>
  <si>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</si>
  <si>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</si>
  <si>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</si>
  <si>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</si>
  <si>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</si>
  <si>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</si>
  <si>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</si>
  <si>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</si>
  <si>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</si>
  <si>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</si>
  <si>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</si>
  <si>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</si>
  <si>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</si>
  <si>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</si>
  <si>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</si>
  <si>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</si>
  <si>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</si>
  <si>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</si>
  <si>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</si>
  <si>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</si>
  <si>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</si>
  <si>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</si>
  <si>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</si>
  <si>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</si>
  <si>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</si>
  <si>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</si>
  <si>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</si>
  <si>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</si>
  <si>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</si>
  <si>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</si>
  <si>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</si>
  <si>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</si>
  <si>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</si>
  <si>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</si>
  <si>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</si>
  <si>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</si>
  <si>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</si>
  <si>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</si>
  <si>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</si>
  <si>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</si>
  <si>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</si>
  <si>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</si>
  <si>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</si>
  <si>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</si>
  <si>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</si>
  <si>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</si>
  <si>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</si>
  <si>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</si>
  <si>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</si>
  <si>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</si>
  <si>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</si>
  <si>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</si>
  <si>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</si>
  <si>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</si>
  <si>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</si>
  <si>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</si>
  <si>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</si>
  <si>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</si>
  <si>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</si>
  <si>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</si>
  <si>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</si>
  <si>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</si>
  <si>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</si>
  <si>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</si>
  <si>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</si>
  <si>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</si>
  <si>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</si>
  <si>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</si>
  <si>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</si>
  <si>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</si>
  <si>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</si>
  <si>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</si>
  <si>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</si>
  <si>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</si>
  <si>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</si>
  <si>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</si>
  <si>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</si>
  <si>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</si>
  <si>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</si>
  <si>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</si>
  <si>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</si>
  <si>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</si>
  <si>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</si>
  <si>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</si>
  <si>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</si>
  <si>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</si>
  <si>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</si>
  <si>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</si>
  <si>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</si>
  <si>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</si>
  <si>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</si>
  <si>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</si>
  <si>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</si>
  <si>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</si>
  <si>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</si>
  <si>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</si>
  <si>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</si>
  <si>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</si>
  <si>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</si>
  <si>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</si>
  <si>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</si>
  <si>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</si>
  <si>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</si>
  <si>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</si>
  <si>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</si>
  <si>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</si>
  <si>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</si>
  <si>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</si>
  <si>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</si>
  <si>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</si>
  <si>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</si>
  <si>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</si>
  <si>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</si>
  <si>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</si>
  <si>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</si>
  <si>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</si>
  <si>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</si>
  <si>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</si>
  <si>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</si>
  <si>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</si>
  <si>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</si>
  <si>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</si>
  <si>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</si>
  <si>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</si>
  <si>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</si>
  <si>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</si>
  <si>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</si>
  <si>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</si>
  <si>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</si>
  <si>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</si>
  <si>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</si>
  <si>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</si>
  <si>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</si>
  <si>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</si>
  <si>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</si>
  <si>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</si>
  <si>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</si>
  <si>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</si>
  <si>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</si>
  <si>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</si>
  <si>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</si>
  <si>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</si>
  <si>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</si>
  <si>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</si>
  <si>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</si>
  <si>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</si>
  <si>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</si>
  <si>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</si>
  <si>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</si>
  <si>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</si>
  <si>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</si>
  <si>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</si>
  <si>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</si>
  <si>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</si>
  <si>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</si>
  <si>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</si>
  <si>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</si>
  <si>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</si>
  <si>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</si>
  <si>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</si>
  <si>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</si>
  <si>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</si>
  <si>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</si>
  <si>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</si>
  <si>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</si>
  <si>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</si>
  <si>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</si>
  <si>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</si>
  <si>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</si>
  <si>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</si>
  <si>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</si>
  <si>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</si>
  <si>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</si>
  <si>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</si>
  <si>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</si>
  <si>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</si>
  <si>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</si>
  <si>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</si>
  <si>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</si>
  <si>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</si>
  <si>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</si>
  <si>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</si>
  <si>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</si>
  <si>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</si>
  <si>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</si>
  <si>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</si>
  <si>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</si>
  <si>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</si>
  <si>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</si>
  <si>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</si>
  <si>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</si>
  <si>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</si>
  <si>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</si>
  <si>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</si>
  <si>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</si>
  <si>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</si>
  <si>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</si>
  <si>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</si>
  <si>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</si>
  <si>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</si>
  <si>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</si>
  <si>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</si>
  <si>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</si>
  <si>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</si>
  <si>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</si>
  <si>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</si>
  <si>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</si>
  <si>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</si>
  <si>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</si>
  <si>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</si>
  <si>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</si>
  <si>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</si>
  <si>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</si>
  <si>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</si>
  <si>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</si>
  <si>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</si>
  <si>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</si>
  <si>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</si>
  <si>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</si>
  <si>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</si>
  <si>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</si>
  <si>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</si>
  <si>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</si>
  <si>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</si>
  <si>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</si>
  <si>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</si>
  <si>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</si>
  <si>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</si>
  <si>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</si>
  <si>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</si>
  <si>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</si>
  <si>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</si>
  <si>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</si>
  <si>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</si>
  <si>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</si>
  <si>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</si>
  <si>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</si>
  <si>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</si>
  <si>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</si>
  <si>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</si>
  <si>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</si>
  <si>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</si>
  <si>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</si>
  <si>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</si>
  <si>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</si>
  <si>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</si>
  <si>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</si>
  <si>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</si>
  <si>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</si>
  <si>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</si>
  <si>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</si>
  <si>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</si>
  <si>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</si>
  <si>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</si>
  <si>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</si>
  <si>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</si>
  <si>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</si>
  <si>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</si>
  <si>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</si>
  <si>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</si>
  <si>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</si>
  <si>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</si>
  <si>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</si>
  <si>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</si>
  <si>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</si>
  <si>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</si>
  <si>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</si>
  <si>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</si>
  <si>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</si>
  <si>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</si>
  <si>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</si>
  <si>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</si>
  <si>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</si>
  <si>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</si>
  <si>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</si>
  <si>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</si>
  <si>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</si>
  <si>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</si>
  <si>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</si>
  <si>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</si>
  <si>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</si>
  <si>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</si>
  <si>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</si>
  <si>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</si>
  <si>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</si>
  <si>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</si>
  <si>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</si>
  <si>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</si>
  <si>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</si>
  <si>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</si>
  <si>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</si>
  <si>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</si>
  <si>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</si>
  <si>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</si>
  <si>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</si>
  <si>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</si>
  <si>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</si>
  <si>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</si>
  <si>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</si>
  <si>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</si>
  <si>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</si>
  <si>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</si>
  <si>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</si>
  <si>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</si>
  <si>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</si>
  <si>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</si>
  <si>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</si>
  <si>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</si>
  <si>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</si>
  <si>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</si>
  <si>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</si>
  <si>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</si>
  <si>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</si>
  <si>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</si>
  <si>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</si>
  <si>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</si>
  <si>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</si>
  <si>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</si>
  <si>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</si>
  <si>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</si>
  <si>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</si>
  <si>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</si>
  <si>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</si>
  <si>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</si>
  <si>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</si>
  <si>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</si>
  <si>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</si>
  <si>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</si>
  <si>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</si>
  <si>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</si>
  <si>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</si>
  <si>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</si>
  <si>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</si>
  <si>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</si>
  <si>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</si>
  <si>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</si>
  <si>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</si>
  <si>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</si>
  <si>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</si>
  <si>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</si>
  <si>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</si>
  <si>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</si>
  <si>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</si>
  <si>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</si>
  <si>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</si>
  <si>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</si>
  <si>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</si>
  <si>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</si>
  <si>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</si>
  <si>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</si>
  <si>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</si>
  <si>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</si>
  <si>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</si>
  <si>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</si>
  <si>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</si>
  <si>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</si>
  <si>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</si>
  <si>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</si>
  <si>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</si>
  <si>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</si>
  <si>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</si>
  <si>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</si>
  <si>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</si>
  <si>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</si>
  <si>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</si>
  <si>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</si>
  <si>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</si>
  <si>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</si>
  <si>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</si>
  <si>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</si>
  <si>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</si>
  <si>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</si>
  <si>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</si>
  <si>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</si>
  <si>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</si>
  <si>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</si>
  <si>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</si>
  <si>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</si>
  <si>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</si>
  <si>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</si>
  <si>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</si>
  <si>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</si>
  <si>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</si>
  <si>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</si>
  <si>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</si>
  <si>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</si>
  <si>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</si>
  <si>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</si>
  <si>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</si>
  <si>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</si>
  <si>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</si>
  <si>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</si>
  <si>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</si>
  <si>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</si>
  <si>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</si>
  <si>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</si>
  <si>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</si>
  <si>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</si>
  <si>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</si>
  <si>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</si>
  <si>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</si>
  <si>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</si>
  <si>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</si>
  <si>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</si>
  <si>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</si>
  <si>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</si>
  <si>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</si>
  <si>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</si>
  <si>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</si>
  <si>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</si>
  <si>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</si>
  <si>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</si>
  <si>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</si>
  <si>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</si>
  <si>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</si>
  <si>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</si>
  <si>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</si>
  <si>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</si>
  <si>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</si>
  <si>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</si>
  <si>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</si>
  <si>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</si>
  <si>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</si>
  <si>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</si>
  <si>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</si>
  <si>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</si>
  <si>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</si>
  <si>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</si>
  <si>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</si>
  <si>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</si>
  <si>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</si>
  <si>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</si>
  <si>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</si>
  <si>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</si>
  <si>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</si>
  <si>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</si>
  <si>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</si>
  <si>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</si>
  <si>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</si>
  <si>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</si>
  <si>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</si>
  <si>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</si>
  <si>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</si>
  <si>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</si>
  <si>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</si>
  <si>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</si>
  <si>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</si>
  <si>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</si>
  <si>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</si>
  <si>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</si>
  <si>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</si>
  <si>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</si>
  <si>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</si>
  <si>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</si>
  <si>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</si>
  <si>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</si>
  <si>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</si>
  <si>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</si>
  <si>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</si>
  <si>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</si>
  <si>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</si>
  <si>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</si>
  <si>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</si>
  <si>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</si>
  <si>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</si>
  <si>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</si>
  <si>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</si>
  <si>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</si>
  <si>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</si>
  <si>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</si>
  <si>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</si>
  <si>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</si>
  <si>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</si>
  <si>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</si>
  <si>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</si>
  <si>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</si>
  <si>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</si>
  <si>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</si>
  <si>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</si>
  <si>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</si>
  <si>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</si>
  <si>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</si>
  <si>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</si>
  <si>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</si>
  <si>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</si>
  <si>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</si>
  <si>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</si>
  <si>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</si>
  <si>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</si>
  <si>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</si>
  <si>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</si>
  <si>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</si>
  <si>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</si>
  <si>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</si>
  <si>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</si>
  <si>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</si>
  <si>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</si>
  <si>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</si>
  <si>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</si>
  <si>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</si>
  <si>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</si>
  <si>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</si>
  <si>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</si>
  <si>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</si>
  <si>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</si>
  <si>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</si>
  <si>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</si>
  <si>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</si>
  <si>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</si>
  <si>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</si>
  <si>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</si>
  <si>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</si>
  <si>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</si>
  <si>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</si>
  <si>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</si>
  <si>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</si>
  <si>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</si>
  <si>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</si>
  <si>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</si>
  <si>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</si>
  <si>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</si>
  <si>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</si>
  <si>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</si>
  <si>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</si>
  <si>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</si>
  <si>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</si>
  <si>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</si>
  <si>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</si>
  <si>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</si>
  <si>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</si>
  <si>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</si>
  <si>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</si>
  <si>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</si>
  <si>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</si>
  <si>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</si>
  <si>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</si>
  <si>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</si>
  <si>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</si>
  <si>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</si>
  <si>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</si>
  <si>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</si>
  <si>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</si>
  <si>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</si>
  <si>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</si>
  <si>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</si>
  <si>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</si>
  <si>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</si>
  <si>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</si>
  <si>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</si>
  <si>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</si>
  <si>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</si>
  <si>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</si>
  <si>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</si>
  <si>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</si>
  <si>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</si>
  <si>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</si>
  <si>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</si>
  <si>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</si>
  <si>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</si>
  <si>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</si>
  <si>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</si>
  <si>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</si>
  <si>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</si>
  <si>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</si>
  <si>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</si>
  <si>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</si>
  <si>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</si>
  <si>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</si>
  <si>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</si>
  <si>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</si>
  <si>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</si>
  <si>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</si>
  <si>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</si>
  <si>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</si>
  <si>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</si>
  <si>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</si>
  <si>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</si>
  <si>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</si>
  <si>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</si>
  <si>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</si>
  <si>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</si>
  <si>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</si>
  <si>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</si>
  <si>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</si>
  <si>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</si>
  <si>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</si>
  <si>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</si>
  <si>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</si>
  <si>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</si>
  <si>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</si>
  <si>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</si>
  <si>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</si>
  <si>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</si>
  <si>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</si>
  <si>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</si>
  <si>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</si>
  <si>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</si>
  <si>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</si>
  <si>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</si>
  <si>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</si>
  <si>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</si>
  <si>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</si>
  <si>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</si>
  <si>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</si>
  <si>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</si>
  <si>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</si>
  <si>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</si>
  <si>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</si>
  <si>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</si>
  <si>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</si>
  <si>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</si>
  <si>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</si>
  <si>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</si>
  <si>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</si>
  <si>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</si>
  <si>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</si>
  <si>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</si>
  <si>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</si>
  <si>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</si>
  <si>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</si>
  <si>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</si>
  <si>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</si>
  <si>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</si>
  <si>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</si>
  <si>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</si>
  <si>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</si>
  <si>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</si>
  <si>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</si>
  <si>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</si>
  <si>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</si>
  <si>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</si>
  <si>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</si>
  <si>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</si>
  <si>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</si>
  <si>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</si>
  <si>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</si>
  <si>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</si>
  <si>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</si>
  <si>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</si>
  <si>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</si>
  <si>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</si>
  <si>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</si>
  <si>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</si>
  <si>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</si>
  <si>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</si>
  <si>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</si>
  <si>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</si>
  <si>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</si>
  <si>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</si>
  <si>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</si>
  <si>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</si>
  <si>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</si>
  <si>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</si>
  <si>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</si>
  <si>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</si>
  <si>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</si>
  <si>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</si>
  <si>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</si>
  <si>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</si>
  <si>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</si>
  <si>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</si>
  <si>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</si>
  <si>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</si>
  <si>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</si>
  <si>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</si>
  <si>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</si>
  <si>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</si>
  <si>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</si>
  <si>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</si>
  <si>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</si>
  <si>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</si>
  <si>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</si>
  <si>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</si>
  <si>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</si>
  <si>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</si>
  <si>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</si>
  <si>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</si>
  <si>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</si>
  <si>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</si>
  <si>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</si>
  <si>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</si>
  <si>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</si>
  <si>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</si>
  <si>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</si>
  <si>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</si>
  <si>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</si>
  <si>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</si>
  <si>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</si>
  <si>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</si>
  <si>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</si>
  <si>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</si>
  <si>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</si>
  <si>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</si>
  <si>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</si>
  <si>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</si>
  <si>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</si>
  <si>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</si>
  <si>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</si>
  <si>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</si>
  <si>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</si>
  <si>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</si>
  <si>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</si>
  <si>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</si>
  <si>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</si>
  <si>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</si>
  <si>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</si>
  <si>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</si>
  <si>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</si>
  <si>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</si>
  <si>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</si>
  <si>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</si>
  <si>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</si>
  <si>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</si>
  <si>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</si>
  <si>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</si>
  <si>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</si>
  <si>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</si>
  <si>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</si>
  <si>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</si>
  <si>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</si>
  <si>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</si>
  <si>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</si>
  <si>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</si>
  <si>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</si>
  <si>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</si>
  <si>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</si>
  <si>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</si>
  <si>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</si>
  <si>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</si>
  <si>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</si>
  <si>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</si>
  <si>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</si>
  <si>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</si>
  <si>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</si>
  <si>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</si>
  <si>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</si>
  <si>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</si>
  <si>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</si>
  <si>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</si>
  <si>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</si>
  <si>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</si>
  <si>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</si>
  <si>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</si>
  <si>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</si>
  <si>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</si>
  <si>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</si>
  <si>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</si>
  <si>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</si>
  <si>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</si>
  <si>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</si>
  <si>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</si>
  <si>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</si>
  <si>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</si>
  <si>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</si>
  <si>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</si>
  <si>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</si>
  <si>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</si>
  <si>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</si>
  <si>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</si>
  <si>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</si>
  <si>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</si>
  <si>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</si>
  <si>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</si>
  <si>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</si>
  <si>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</si>
  <si>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</si>
  <si>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</si>
  <si>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</si>
  <si>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</si>
  <si>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</si>
  <si>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</si>
  <si>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</si>
  <si>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</si>
  <si>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</si>
  <si>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</si>
  <si>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</si>
  <si>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</si>
  <si>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</si>
  <si>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</si>
  <si>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</si>
  <si>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</si>
  <si>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</si>
  <si>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</si>
  <si>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</si>
  <si>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</si>
  <si>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</si>
  <si>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</si>
  <si>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</si>
  <si>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</si>
  <si>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</si>
  <si>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</si>
  <si>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</si>
  <si>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</si>
  <si>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</si>
  <si>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</si>
  <si>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</si>
  <si>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</si>
  <si>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</si>
  <si>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</si>
  <si>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</si>
  <si>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</si>
  <si>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</si>
  <si>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</si>
  <si>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</si>
  <si>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</si>
  <si>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</si>
  <si>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</si>
  <si>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</si>
  <si>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</si>
  <si>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</si>
  <si>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</si>
  <si>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</si>
  <si>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</si>
  <si>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</si>
  <si>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</si>
  <si>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</si>
  <si>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</si>
  <si>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</si>
  <si>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</si>
  <si>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</si>
  <si>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</si>
  <si>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</si>
  <si>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</si>
  <si>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</si>
  <si>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</si>
  <si>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</si>
  <si>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</si>
  <si>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</si>
  <si>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</si>
  <si>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</si>
  <si>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</si>
  <si>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</si>
  <si>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</si>
  <si>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</si>
  <si>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</si>
  <si>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</si>
  <si>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</si>
  <si>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</si>
  <si>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</si>
  <si>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</si>
  <si>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</si>
  <si>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</si>
  <si>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</si>
  <si>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</si>
  <si>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</si>
  <si>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</si>
  <si>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</si>
  <si>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</si>
  <si>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</si>
  <si>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</si>
  <si>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</si>
  <si>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</si>
  <si>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</si>
  <si>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</si>
  <si>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</si>
  <si>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</si>
  <si>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</si>
  <si>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</si>
  <si>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</si>
  <si>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</si>
  <si>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</si>
  <si>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</si>
  <si>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</si>
  <si>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</si>
  <si>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</si>
  <si>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</si>
  <si>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</si>
  <si>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</si>
  <si>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</si>
  <si>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</si>
  <si>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</si>
  <si>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</si>
  <si>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</si>
  <si>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</si>
  <si>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</si>
  <si>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</si>
  <si>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</si>
  <si>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</si>
  <si>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</si>
  <si>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</si>
  <si>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</si>
  <si>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</si>
  <si>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</si>
  <si>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</si>
  <si>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</si>
  <si>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</si>
  <si>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</si>
  <si>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</si>
  <si>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</si>
  <si>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</si>
  <si>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</si>
  <si>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</si>
  <si>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</si>
  <si>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</si>
  <si>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</si>
  <si>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</si>
  <si>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</si>
  <si>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</si>
  <si>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</si>
  <si>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</si>
  <si>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</si>
  <si>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</si>
  <si>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</si>
  <si>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</si>
  <si>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</si>
  <si>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</si>
  <si>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</si>
  <si>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</si>
  <si>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</si>
  <si>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</si>
  <si>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</si>
  <si>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</si>
  <si>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</si>
  <si>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</si>
  <si>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</si>
  <si>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</si>
  <si>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</si>
  <si>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</si>
  <si>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</si>
  <si>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</si>
  <si>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</si>
  <si>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</si>
  <si>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</si>
  <si>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</si>
  <si>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</si>
  <si>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</si>
  <si>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</si>
  <si>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</si>
  <si>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</si>
  <si>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</si>
  <si>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</si>
  <si>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</si>
  <si>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</si>
  <si>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</si>
  <si>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</si>
  <si>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</si>
  <si>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</si>
  <si>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</si>
  <si>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</si>
  <si>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</si>
  <si>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</si>
  <si>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</si>
  <si>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</si>
  <si>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</si>
  <si>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</si>
  <si>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</si>
  <si>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</si>
  <si>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</si>
  <si>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</si>
  <si>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</si>
  <si>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</si>
  <si>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</si>
  <si>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</si>
  <si>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</si>
  <si>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</si>
  <si>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</si>
  <si>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</si>
  <si>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</si>
  <si>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</si>
  <si>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</si>
  <si>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</si>
  <si>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</si>
  <si>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</si>
  <si>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</si>
  <si>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</si>
  <si>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</si>
  <si>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</si>
  <si>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</si>
  <si>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</si>
  <si>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</si>
  <si>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</si>
  <si>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</si>
  <si>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</si>
  <si>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</si>
  <si>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</si>
  <si>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</si>
  <si>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</si>
  <si>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</si>
  <si>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</si>
  <si>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</si>
  <si>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</si>
  <si>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</si>
  <si>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</si>
  <si>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</si>
  <si>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</si>
  <si>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</si>
  <si>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</si>
  <si>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</si>
  <si>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</si>
  <si>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</si>
  <si>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</si>
  <si>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</si>
  <si>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</si>
  <si>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</si>
  <si>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</si>
  <si>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</si>
  <si>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</si>
  <si>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</si>
  <si>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</si>
  <si>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</si>
  <si>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</si>
  <si>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</si>
  <si>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</si>
  <si>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</si>
  <si>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</si>
  <si>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</si>
  <si>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</si>
  <si>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</si>
  <si>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</si>
  <si>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</si>
  <si>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</si>
  <si>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</si>
  <si>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</si>
  <si>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</si>
  <si>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</si>
  <si>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</si>
  <si>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</si>
  <si>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</si>
  <si>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</si>
  <si>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</si>
  <si>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</si>
  <si>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</si>
  <si>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</si>
  <si>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</si>
  <si>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</si>
  <si>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</si>
  <si>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</si>
  <si>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</si>
  <si>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</si>
  <si>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</si>
  <si>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</si>
  <si>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</si>
  <si>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</si>
  <si>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</si>
  <si>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</si>
  <si>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</si>
  <si>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</si>
  <si>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</si>
  <si>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</si>
  <si>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</si>
  <si>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</si>
  <si>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</si>
  <si>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</si>
  <si>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</si>
  <si>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</si>
  <si>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</si>
  <si>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</si>
  <si>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</si>
  <si>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</si>
  <si>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</si>
  <si>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</si>
  <si>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</si>
  <si>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</si>
  <si>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</si>
  <si>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</si>
  <si>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</si>
  <si>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</si>
  <si>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</si>
  <si>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</si>
  <si>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</si>
  <si>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</si>
  <si>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</si>
  <si>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</si>
  <si>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</si>
  <si>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</si>
  <si>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</si>
  <si>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</si>
  <si>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</si>
  <si>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</si>
  <si>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</si>
  <si>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</si>
  <si>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</si>
  <si>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</si>
  <si>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</si>
  <si>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</si>
  <si>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</si>
  <si>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</si>
  <si>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</si>
  <si>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</si>
  <si>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</si>
  <si>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</si>
  <si>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</si>
  <si>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</si>
  <si>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</si>
  <si>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</si>
  <si>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</si>
  <si>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</si>
  <si>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</si>
  <si>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</si>
  <si>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</si>
  <si>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</si>
  <si>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</si>
  <si>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</si>
  <si>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</si>
  <si>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</si>
  <si>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</si>
  <si>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</si>
  <si>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</si>
  <si>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</si>
  <si>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</si>
  <si>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</si>
  <si>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</si>
  <si>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</si>
  <si>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</si>
  <si>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</si>
  <si>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</si>
  <si>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</si>
  <si>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</si>
  <si>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</si>
  <si>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</si>
  <si>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</si>
  <si>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</si>
  <si>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</si>
  <si>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</si>
  <si>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</si>
  <si>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</si>
  <si>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</si>
  <si>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</si>
  <si>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</si>
  <si>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</si>
  <si>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</si>
  <si>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</si>
  <si>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</si>
  <si>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</si>
  <si>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</si>
  <si>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</si>
  <si>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</si>
  <si>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</si>
  <si>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</si>
  <si>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</si>
  <si>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</si>
  <si>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</si>
  <si>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</si>
  <si>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</si>
  <si>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</si>
  <si>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</si>
  <si>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</si>
  <si>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</si>
  <si>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</si>
  <si>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</si>
  <si>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</si>
  <si>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</si>
  <si>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</si>
  <si>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</si>
  <si>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</si>
  <si>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</si>
  <si>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</si>
  <si>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</si>
  <si>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</si>
  <si>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</si>
  <si>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</si>
  <si>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</si>
  <si>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</si>
  <si>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</si>
  <si>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</si>
  <si>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</si>
  <si>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</si>
  <si>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</si>
  <si>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</si>
  <si>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</si>
  <si>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</si>
  <si>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</si>
  <si>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</si>
  <si>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</si>
  <si>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</si>
  <si>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</si>
  <si>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</si>
  <si>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</si>
  <si>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</si>
  <si>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</si>
  <si>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</si>
  <si>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</si>
  <si>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</si>
  <si>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</si>
  <si>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</si>
  <si>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</si>
  <si>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</si>
  <si>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</si>
  <si>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</si>
  <si>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</si>
  <si>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</si>
  <si>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</si>
  <si>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</si>
  <si>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</si>
  <si>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</si>
  <si>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</si>
  <si>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</si>
  <si>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</si>
  <si>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</si>
  <si>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</si>
  <si>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</si>
  <si>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</si>
  <si>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</si>
  <si>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</si>
  <si>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</si>
  <si>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</si>
  <si>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</si>
  <si>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</si>
  <si>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</si>
  <si>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</si>
  <si>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</si>
  <si>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</si>
  <si>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</si>
  <si>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</si>
  <si>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</si>
  <si>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</si>
  <si>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</si>
  <si>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</si>
  <si>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</si>
  <si>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</si>
  <si>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</si>
  <si>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</si>
  <si>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</si>
  <si>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</si>
  <si>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</si>
  <si>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</si>
  <si>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</si>
  <si>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</si>
  <si>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</si>
  <si>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</si>
  <si>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</si>
  <si>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</si>
  <si>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</si>
  <si>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</si>
  <si>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</si>
  <si>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</si>
  <si>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</si>
  <si>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</si>
  <si>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</si>
  <si>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</si>
  <si>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</si>
  <si>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</si>
  <si>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</si>
  <si>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</si>
  <si>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</si>
  <si>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</si>
  <si>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</si>
  <si>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</si>
  <si>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</si>
  <si>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</si>
  <si>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</si>
  <si>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</si>
  <si>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</si>
  <si>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</si>
  <si>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</si>
  <si>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</si>
  <si>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</si>
  <si>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</si>
  <si>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</si>
  <si>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</si>
  <si>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</si>
  <si>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</si>
  <si>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</si>
  <si>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</si>
  <si>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</si>
  <si>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</si>
  <si>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</si>
  <si>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</si>
  <si>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</si>
  <si>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</si>
  <si>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</si>
  <si>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</si>
  <si>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</si>
  <si>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</si>
  <si>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</si>
  <si>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</si>
  <si>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</si>
  <si>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</si>
  <si>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</si>
  <si>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</si>
  <si>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</si>
  <si>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</si>
  <si>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</si>
  <si>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</si>
  <si>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</si>
  <si>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</si>
  <si>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</si>
  <si>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</si>
  <si>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</si>
  <si>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</si>
  <si>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</si>
  <si>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</si>
  <si>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</si>
  <si>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</si>
  <si>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</si>
  <si>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</si>
  <si>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</si>
  <si>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</si>
  <si>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</si>
  <si>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</si>
  <si>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</si>
  <si>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</si>
  <si>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</si>
  <si>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</si>
  <si>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</si>
  <si>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</si>
  <si>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</si>
  <si>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</si>
  <si>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</si>
  <si>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</si>
  <si>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</si>
  <si>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</si>
  <si>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</si>
  <si>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</si>
  <si>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</si>
  <si>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</si>
  <si>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</si>
  <si>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</si>
  <si>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</si>
  <si>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</si>
  <si>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</si>
  <si>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</si>
  <si>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</si>
  <si>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</si>
  <si>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</si>
  <si>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</si>
  <si>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</si>
  <si>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</si>
  <si>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</si>
  <si>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</si>
  <si>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</si>
  <si>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</si>
  <si>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</si>
  <si>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</si>
  <si>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</si>
  <si>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</si>
  <si>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</si>
  <si>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</si>
  <si>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</si>
  <si>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</si>
  <si>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</si>
  <si>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</si>
  <si>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</si>
  <si>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</si>
  <si>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</si>
  <si>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</si>
  <si>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</si>
  <si>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</si>
  <si>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</si>
  <si>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</si>
  <si>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</si>
  <si>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</si>
  <si>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</si>
  <si>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</si>
  <si>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</si>
  <si>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</si>
  <si>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</si>
  <si>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</si>
  <si>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</si>
  <si>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</si>
  <si>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</si>
  <si>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</si>
  <si>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</si>
  <si>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</si>
  <si>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</si>
  <si>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</si>
  <si>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</si>
  <si>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</si>
  <si>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</si>
  <si>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</si>
  <si>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</si>
  <si>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</si>
  <si>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</si>
  <si>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</si>
  <si>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</si>
  <si>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</si>
  <si>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</si>
  <si>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</si>
  <si>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</si>
  <si>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</si>
  <si>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</si>
  <si>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</si>
  <si>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</si>
  <si>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</si>
  <si>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</si>
  <si>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</si>
  <si>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</si>
  <si>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</si>
  <si>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</si>
  <si>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</si>
  <si>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</si>
  <si>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</si>
  <si>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</si>
  <si>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</si>
  <si>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</si>
  <si>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</si>
  <si>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</si>
  <si>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</si>
  <si>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</si>
  <si>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</si>
  <si>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</si>
  <si>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</si>
  <si>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</si>
  <si>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</si>
  <si>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</si>
  <si>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</si>
  <si>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</si>
  <si>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</si>
  <si>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</si>
  <si>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</si>
  <si>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</si>
  <si>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</si>
  <si>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</si>
  <si>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</si>
  <si>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</si>
  <si>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</si>
  <si>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</si>
  <si>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</si>
  <si>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</si>
  <si>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</si>
  <si>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</si>
  <si>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</si>
  <si>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</si>
  <si>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</si>
  <si>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</si>
  <si>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</si>
  <si>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</si>
  <si>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</si>
  <si>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</si>
  <si>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</si>
  <si>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</si>
  <si>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</si>
  <si>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</si>
  <si>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</si>
  <si>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</si>
  <si>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</si>
  <si>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</si>
  <si>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</si>
  <si>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</si>
  <si>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</si>
  <si>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</si>
  <si>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</si>
  <si>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</si>
  <si>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</si>
  <si>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</si>
  <si>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</si>
  <si>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</si>
  <si>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</si>
  <si>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</si>
  <si>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</si>
  <si>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</si>
  <si>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</si>
  <si>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</si>
  <si>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</si>
  <si>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</si>
  <si>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</si>
  <si>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</si>
  <si>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</si>
  <si>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</si>
  <si>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</si>
  <si>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</si>
  <si>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</si>
  <si>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</si>
  <si>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</si>
  <si>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</si>
  <si>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</si>
  <si>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</si>
  <si>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</si>
  <si>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</si>
  <si>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</si>
  <si>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</si>
  <si>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</si>
  <si>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</si>
  <si>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</si>
  <si>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</si>
  <si>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</si>
  <si>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</si>
  <si>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</si>
  <si>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</si>
  <si>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</si>
  <si>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</si>
  <si>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</si>
  <si>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</si>
  <si>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</si>
  <si>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</si>
  <si>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</si>
  <si>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</si>
  <si>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</si>
  <si>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</si>
  <si>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</si>
  <si>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</si>
  <si>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</si>
  <si>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</si>
  <si>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</si>
  <si>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</si>
  <si>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</si>
  <si>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</si>
  <si>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</si>
  <si>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</si>
  <si>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</si>
  <si>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</si>
  <si>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</si>
  <si>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</si>
  <si>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</si>
  <si>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</si>
  <si>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</si>
  <si>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</si>
  <si>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</si>
  <si>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</si>
  <si>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</si>
  <si>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</si>
  <si>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</si>
  <si>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</si>
  <si>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</si>
  <si>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</si>
  <si>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</si>
  <si>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</si>
  <si>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</si>
  <si>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</si>
  <si>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</si>
  <si>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</si>
  <si>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</si>
  <si>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</si>
  <si>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</si>
  <si>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</si>
  <si>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</si>
  <si>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</si>
  <si>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</si>
  <si>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</si>
  <si>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</si>
  <si>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</si>
  <si>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</si>
  <si>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</si>
  <si>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</si>
  <si>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</si>
  <si>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</si>
  <si>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</si>
  <si>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</si>
  <si>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</si>
  <si>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</si>
  <si>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</si>
  <si>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</si>
  <si>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</si>
  <si>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</si>
  <si>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</si>
  <si>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</si>
  <si>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</si>
  <si>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</si>
  <si>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</si>
  <si>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</si>
  <si>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</si>
  <si>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</si>
  <si>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</si>
  <si>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</si>
  <si>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</si>
  <si>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</si>
  <si>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</si>
  <si>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</si>
  <si>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</si>
  <si>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</si>
  <si>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</si>
  <si>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</si>
  <si>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</si>
  <si>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</si>
  <si>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</si>
  <si>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</si>
  <si>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</si>
  <si>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</si>
  <si>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</si>
  <si>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</si>
  <si>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</si>
  <si>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</si>
  <si>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</si>
  <si>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</si>
  <si>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</si>
  <si>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</si>
  <si>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</si>
  <si>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</si>
  <si>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</si>
  <si>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</si>
  <si>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</si>
  <si>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</si>
  <si>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</si>
  <si>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</si>
  <si>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</si>
  <si>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</si>
  <si>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</si>
  <si>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</si>
  <si>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</si>
  <si>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</si>
  <si>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</si>
  <si>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</si>
  <si>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</si>
  <si>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</si>
  <si>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</si>
  <si>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</si>
  <si>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</si>
  <si>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</si>
  <si>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</si>
  <si>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</si>
  <si>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</si>
  <si>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</si>
  <si>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</si>
  <si>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</si>
  <si>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</si>
  <si>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</si>
  <si>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</si>
  <si>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</si>
  <si>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</si>
  <si>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</si>
  <si>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</si>
  <si>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</si>
  <si>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</si>
  <si>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</si>
  <si>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</si>
  <si>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</si>
  <si>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</si>
  <si>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</si>
  <si>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</si>
  <si>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</si>
  <si>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</si>
  <si>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</si>
  <si>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</si>
  <si>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</si>
  <si>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</si>
  <si>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</si>
  <si>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</si>
  <si>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</si>
  <si>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</si>
  <si>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</si>
  <si>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</si>
  <si>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</si>
  <si>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</si>
  <si>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</si>
  <si>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</si>
  <si>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</si>
  <si>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</si>
  <si>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</si>
  <si>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</si>
  <si>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</si>
  <si>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</si>
  <si>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</si>
  <si>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</si>
  <si>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</si>
  <si>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</si>
  <si>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</si>
  <si>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</si>
  <si>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</si>
  <si>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</si>
  <si>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</si>
  <si>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</si>
  <si>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</si>
  <si>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</si>
  <si>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</si>
  <si>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</si>
  <si>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</si>
  <si>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</si>
  <si>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</si>
  <si>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</si>
  <si>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</si>
  <si>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</si>
  <si>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</si>
  <si>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</si>
  <si>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</si>
  <si>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</si>
  <si>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</si>
  <si>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</si>
  <si>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</si>
  <si>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</si>
  <si>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</si>
  <si>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</si>
  <si>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</si>
  <si>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</si>
  <si>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</si>
  <si>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</si>
  <si>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</si>
  <si>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</si>
  <si>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</si>
  <si>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</si>
  <si>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</si>
  <si>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</si>
  <si>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</si>
  <si>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</si>
  <si>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</si>
  <si>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</si>
  <si>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</si>
  <si>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</si>
  <si>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</si>
  <si>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</si>
  <si>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</si>
  <si>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</si>
  <si>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</si>
  <si>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</si>
  <si>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</si>
  <si>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</si>
  <si>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</si>
  <si>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</si>
  <si>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</si>
  <si>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</si>
  <si>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</si>
  <si>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</si>
  <si>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</si>
  <si>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</si>
  <si>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</si>
  <si>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</si>
  <si>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</si>
  <si>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</si>
  <si>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</si>
  <si>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</si>
  <si>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</si>
  <si>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</si>
  <si>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</si>
  <si>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</si>
  <si>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</si>
  <si>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</si>
  <si>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</si>
  <si>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</si>
  <si>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</si>
  <si>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</si>
  <si>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</si>
  <si>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</si>
  <si>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</si>
  <si>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</si>
  <si>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</si>
  <si>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</si>
  <si>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</si>
  <si>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</si>
  <si>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</si>
  <si>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</si>
  <si>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</si>
  <si>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</si>
  <si>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</si>
  <si>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</si>
  <si>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</si>
  <si>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</si>
  <si>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</si>
  <si>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</si>
  <si>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</si>
  <si>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</si>
  <si>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</si>
  <si>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</si>
  <si>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</si>
  <si>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</si>
  <si>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</si>
  <si>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</si>
  <si>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</si>
  <si>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</si>
  <si>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</si>
  <si>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</si>
  <si>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</si>
  <si>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</si>
  <si>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</si>
  <si>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</si>
  <si>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</si>
  <si>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</si>
  <si>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</si>
  <si>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</si>
  <si>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</si>
  <si>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</si>
  <si>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</si>
  <si>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</si>
  <si>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</si>
  <si>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</si>
  <si>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</si>
  <si>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</si>
  <si>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</si>
  <si>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</si>
  <si>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</si>
  <si>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</si>
  <si>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</si>
  <si>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</si>
  <si>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</si>
  <si>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</si>
  <si>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</si>
  <si>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</si>
  <si>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</si>
  <si>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</si>
  <si>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</si>
  <si>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</si>
  <si>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</si>
  <si>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</si>
  <si>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</si>
  <si>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</si>
  <si>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</si>
  <si>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</si>
  <si>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</si>
  <si>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</si>
  <si>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</si>
  <si>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</si>
  <si>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</si>
  <si>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</si>
  <si>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</si>
  <si>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</si>
  <si>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</si>
  <si>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</si>
  <si>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</si>
  <si>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</si>
  <si>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</si>
  <si>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</si>
  <si>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</si>
  <si>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</si>
  <si>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</si>
  <si>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</si>
  <si>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</si>
  <si>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</si>
  <si>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</si>
  <si>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</si>
  <si>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</si>
  <si>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</si>
  <si>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</si>
  <si>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</si>
  <si>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</si>
  <si>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</si>
  <si>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</si>
  <si>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</si>
  <si>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</si>
  <si>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</si>
  <si>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</si>
  <si>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</si>
  <si>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</si>
  <si>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</si>
  <si>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</si>
  <si>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</si>
  <si>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</si>
  <si>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</si>
  <si>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</si>
  <si>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</si>
  <si>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</si>
  <si>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</si>
  <si>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</si>
  <si>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</si>
  <si>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</si>
  <si>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</si>
  <si>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</si>
  <si>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</si>
  <si>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</si>
  <si>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</si>
  <si>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</si>
  <si>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</si>
  <si>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</si>
  <si>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</si>
  <si>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</si>
  <si>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</si>
  <si>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</si>
  <si>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</si>
  <si>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</si>
  <si>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</si>
  <si>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</si>
  <si>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</si>
  <si>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</si>
  <si>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</si>
  <si>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</si>
  <si>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</si>
  <si>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</si>
  <si>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</si>
  <si>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</si>
  <si>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</si>
  <si>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</si>
  <si>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</si>
  <si>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</si>
  <si>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</si>
  <si>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</si>
  <si>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</si>
  <si>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</si>
  <si>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</si>
  <si>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</si>
  <si>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</si>
  <si>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</si>
  <si>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</si>
  <si>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</si>
  <si>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</si>
  <si>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</si>
  <si>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</si>
  <si>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</si>
  <si>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</si>
  <si>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</si>
  <si>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</si>
  <si>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</si>
  <si>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</si>
  <si>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</si>
  <si>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</si>
  <si>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</si>
  <si>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</si>
  <si>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</si>
  <si>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</si>
  <si>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</si>
  <si>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</si>
  <si>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</si>
  <si>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</si>
  <si>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</si>
  <si>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</si>
  <si>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</si>
  <si>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</si>
  <si>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</si>
  <si>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</si>
  <si>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</si>
  <si>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</si>
  <si>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</si>
  <si>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</si>
  <si>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</si>
  <si>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</si>
  <si>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</si>
  <si>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</si>
  <si>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</si>
  <si>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</si>
  <si>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</si>
  <si>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</si>
  <si>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</si>
  <si>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</si>
  <si>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</si>
  <si>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</si>
  <si>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</si>
  <si>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</si>
  <si>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</si>
  <si>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</si>
  <si>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</si>
  <si>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</si>
  <si>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</si>
  <si>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</si>
  <si>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</si>
  <si>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</si>
  <si>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</si>
  <si>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</si>
  <si>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</si>
  <si>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</si>
  <si>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</si>
  <si>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</si>
  <si>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</si>
  <si>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</si>
  <si>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</si>
  <si>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</si>
  <si>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</si>
  <si>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</si>
  <si>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</si>
  <si>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</si>
  <si>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</si>
  <si>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</si>
  <si>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</si>
  <si>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</si>
  <si>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</si>
  <si>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</si>
  <si>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</si>
  <si>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</si>
  <si>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</si>
  <si>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</si>
  <si>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</si>
  <si>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</si>
  <si>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</si>
  <si>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</si>
  <si>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</si>
  <si>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</si>
  <si>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</si>
  <si>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</si>
  <si>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</si>
  <si>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</si>
  <si>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</si>
  <si>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</si>
  <si>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</si>
  <si>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</si>
  <si>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</si>
  <si>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</si>
  <si>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</si>
  <si>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</si>
  <si>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</si>
  <si>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</si>
  <si>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</si>
  <si>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</si>
  <si>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</si>
  <si>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</si>
  <si>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</si>
  <si>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</si>
  <si>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</si>
  <si>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</si>
  <si>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</si>
  <si>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</si>
  <si>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</si>
  <si>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</si>
  <si>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</si>
  <si>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</si>
  <si>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</si>
  <si>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</si>
  <si>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</si>
  <si>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</si>
  <si>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</si>
  <si>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</si>
  <si>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</si>
  <si>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</si>
  <si>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</si>
  <si>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</si>
  <si>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</si>
  <si>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</si>
  <si>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</si>
  <si>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</si>
  <si>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</si>
  <si>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</si>
  <si>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</si>
  <si>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</si>
  <si>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</si>
  <si>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</si>
  <si>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</si>
  <si>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</si>
  <si>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</si>
  <si>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</si>
  <si>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</si>
  <si>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</si>
  <si>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</si>
  <si>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</si>
  <si>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</si>
  <si>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</si>
  <si>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</si>
  <si>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</si>
  <si>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</si>
  <si>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</si>
  <si>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</si>
  <si>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</si>
  <si>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</si>
  <si>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</si>
  <si>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</si>
  <si>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</si>
  <si>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</si>
  <si>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</si>
  <si>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</si>
  <si>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</si>
  <si>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</si>
  <si>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</si>
  <si>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</si>
  <si>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</si>
  <si>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</si>
  <si>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</si>
  <si>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</si>
  <si>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</si>
  <si>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</si>
  <si>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</si>
  <si>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</si>
  <si>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</si>
  <si>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</si>
  <si>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</si>
  <si>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</si>
  <si>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</si>
  <si>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</si>
  <si>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</si>
  <si>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</si>
  <si>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</si>
  <si>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</si>
  <si>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</si>
  <si>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</si>
  <si>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</si>
  <si>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</si>
  <si>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</si>
  <si>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</si>
  <si>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</si>
  <si>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</si>
  <si>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</si>
  <si>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</si>
  <si>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</si>
  <si>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</si>
  <si>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</si>
  <si>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</si>
  <si>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</si>
  <si>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</si>
  <si>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</si>
  <si>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</si>
  <si>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</si>
  <si>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</si>
  <si>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</si>
  <si>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</si>
  <si>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</si>
  <si>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</si>
  <si>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</si>
  <si>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</si>
  <si>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</si>
  <si>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</si>
  <si>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</si>
  <si>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</si>
  <si>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</si>
  <si>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</si>
  <si>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</si>
  <si>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</si>
  <si>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</si>
  <si>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</si>
  <si>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</si>
  <si>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</si>
  <si>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</si>
  <si>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</si>
  <si>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</si>
  <si>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</si>
  <si>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</si>
  <si>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</si>
  <si>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</si>
  <si>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</si>
  <si>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</si>
  <si>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</si>
  <si>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</si>
  <si>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</si>
  <si>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</si>
  <si>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</si>
  <si>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</si>
  <si>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</si>
  <si>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</si>
  <si>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</si>
  <si>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</si>
  <si>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</si>
  <si>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</si>
  <si>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</si>
  <si>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</si>
  <si>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</si>
  <si>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</si>
  <si>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</si>
  <si>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</si>
  <si>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</si>
  <si>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</si>
  <si>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</si>
  <si>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</si>
  <si>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</si>
  <si>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</si>
  <si>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</si>
  <si>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</si>
  <si>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</si>
  <si>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</si>
  <si>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</si>
  <si>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</si>
  <si>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</si>
  <si>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</si>
  <si>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</si>
  <si>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</si>
  <si>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</si>
  <si>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</si>
  <si>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</si>
  <si>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</si>
  <si>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</si>
  <si>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</si>
  <si>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</si>
  <si>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</si>
  <si>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</si>
  <si>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</si>
  <si>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</si>
  <si>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</si>
  <si>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</si>
  <si>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</si>
  <si>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</si>
  <si>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</si>
  <si>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</si>
  <si>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</si>
  <si>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</si>
  <si>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</si>
  <si>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</si>
  <si>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</si>
  <si>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</si>
  <si>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</si>
  <si>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</si>
  <si>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</si>
  <si>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</si>
  <si>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</si>
  <si>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</si>
  <si>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</si>
  <si>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</si>
  <si>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</si>
  <si>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</si>
  <si>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</si>
  <si>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</si>
  <si>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</si>
  <si>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</si>
  <si>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</si>
  <si>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</si>
  <si>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</si>
  <si>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</si>
  <si>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</si>
  <si>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</si>
  <si>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</si>
  <si>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</si>
  <si>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</si>
  <si>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</si>
  <si>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</si>
  <si>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</si>
  <si>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</si>
  <si>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</si>
  <si>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</si>
  <si>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</si>
  <si>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</si>
  <si>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</si>
  <si>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</si>
  <si>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</si>
  <si>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</si>
  <si>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</si>
  <si>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</si>
  <si>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</si>
  <si>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</si>
  <si>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</si>
  <si>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</si>
  <si>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</si>
  <si>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</si>
  <si>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</si>
  <si>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</si>
  <si>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</si>
  <si>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</si>
  <si>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</si>
  <si>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</si>
  <si>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</si>
  <si>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</si>
  <si>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</si>
  <si>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</si>
  <si>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</si>
  <si>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</si>
  <si>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</si>
  <si>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</si>
  <si>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</si>
  <si>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</si>
  <si>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</si>
  <si>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</si>
  <si>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</si>
  <si>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</si>
  <si>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</si>
  <si>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</si>
  <si>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</si>
  <si>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</si>
  <si>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</si>
  <si>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</si>
  <si>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</si>
  <si>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</si>
  <si>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</si>
  <si>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</si>
  <si>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</si>
  <si>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</si>
  <si>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</si>
  <si>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</si>
  <si>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</si>
  <si>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</si>
  <si>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</si>
  <si>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</si>
  <si>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</si>
  <si>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</si>
  <si>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</si>
  <si>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</si>
  <si>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</si>
  <si>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</si>
  <si>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</si>
  <si>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</si>
  <si>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</si>
  <si>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</si>
  <si>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</si>
  <si>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</si>
  <si>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</si>
  <si>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</si>
  <si>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</si>
  <si>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</si>
  <si>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</si>
  <si>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</si>
  <si>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</si>
  <si>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</si>
  <si>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</si>
  <si>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</si>
  <si>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</si>
  <si>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</si>
  <si>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</si>
  <si>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</si>
  <si>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</si>
  <si>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</si>
  <si>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</si>
  <si>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</si>
  <si>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</si>
  <si>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</si>
  <si>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</si>
  <si>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</si>
  <si>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</si>
  <si>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</si>
  <si>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</si>
  <si>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</si>
  <si>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</si>
  <si>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</si>
  <si>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</si>
  <si>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</si>
  <si>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</si>
  <si>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</si>
  <si>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</si>
  <si>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</si>
  <si>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</si>
  <si>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</si>
  <si>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</si>
  <si>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</si>
  <si>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</si>
  <si>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</si>
  <si>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</si>
  <si>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</si>
  <si>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</si>
  <si>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</si>
  <si>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</si>
  <si>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</si>
  <si>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</si>
  <si>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</si>
  <si>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</si>
  <si>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</si>
  <si>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</si>
  <si>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</si>
  <si>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</si>
  <si>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</si>
  <si>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</si>
  <si>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</si>
  <si>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</si>
  <si>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</si>
  <si>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</si>
  <si>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</si>
  <si>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</si>
  <si>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</si>
  <si>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</si>
  <si>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</si>
  <si>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</si>
  <si>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</si>
  <si>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</si>
  <si>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</si>
  <si>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</si>
  <si>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</si>
  <si>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</si>
  <si>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</si>
  <si>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</si>
  <si>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</si>
  <si>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</si>
  <si>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</si>
  <si>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</si>
  <si>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</si>
  <si>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</si>
  <si>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</si>
  <si>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</si>
  <si>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</si>
  <si>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</si>
  <si>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</si>
  <si>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</si>
  <si>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</si>
  <si>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</si>
  <si>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</si>
  <si>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</si>
  <si>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</si>
  <si>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</si>
  <si>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</si>
  <si>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</si>
  <si>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</si>
  <si>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</si>
  <si>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</si>
  <si>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</si>
  <si>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</si>
  <si>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</si>
  <si>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</si>
  <si>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</si>
  <si>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</si>
  <si>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</si>
  <si>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</si>
  <si>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</si>
  <si>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</si>
  <si>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</si>
  <si>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</si>
  <si>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</si>
  <si>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</si>
  <si>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</si>
  <si>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</si>
  <si>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</si>
  <si>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</si>
  <si>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</si>
  <si>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</si>
  <si>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</si>
  <si>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</si>
  <si>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</si>
  <si>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</si>
  <si>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</si>
  <si>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</si>
  <si>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</si>
  <si>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</si>
  <si>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</si>
  <si>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</si>
  <si>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</si>
  <si>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</si>
  <si>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</si>
  <si>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</si>
  <si>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</si>
  <si>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</si>
  <si>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</si>
  <si>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</si>
  <si>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</si>
  <si>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</si>
  <si>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</si>
  <si>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</si>
  <si>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</si>
  <si>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</si>
  <si>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</si>
  <si>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</si>
  <si>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</si>
  <si>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</si>
  <si>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</si>
  <si>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</si>
  <si>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</si>
  <si>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</si>
  <si>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</si>
  <si>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</si>
  <si>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</si>
  <si>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</si>
  <si>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</si>
  <si>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</si>
  <si>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</si>
  <si>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</si>
  <si>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</si>
  <si>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</si>
  <si>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</si>
  <si>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</si>
  <si>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</si>
  <si>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</si>
  <si>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</si>
  <si>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</si>
  <si>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</si>
  <si>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</si>
  <si>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</si>
  <si>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</si>
  <si>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</si>
  <si>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</si>
  <si>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</si>
  <si>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</si>
  <si>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</si>
  <si>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</si>
  <si>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</si>
  <si>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</si>
  <si>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</si>
  <si>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</si>
  <si>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</si>
  <si>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</si>
  <si>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</si>
  <si>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</si>
  <si>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</si>
  <si>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</si>
  <si>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</si>
  <si>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</si>
  <si>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</si>
  <si>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</si>
  <si>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</si>
  <si>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</si>
  <si>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</si>
  <si>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</si>
  <si>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</si>
  <si>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</si>
  <si>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</si>
  <si>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</si>
  <si>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</si>
  <si>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</si>
  <si>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</si>
  <si>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</si>
  <si>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</si>
  <si>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</si>
  <si>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</si>
  <si>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</si>
  <si>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</si>
  <si>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</si>
  <si>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</si>
  <si>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</si>
  <si>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</si>
  <si>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</si>
  <si>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</si>
  <si>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</si>
  <si>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</si>
  <si>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</si>
  <si>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</si>
  <si>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</si>
  <si>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</si>
  <si>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</si>
  <si>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</si>
  <si>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</si>
  <si>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</si>
  <si>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</si>
  <si>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</si>
  <si>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</si>
  <si>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</si>
  <si>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</si>
  <si>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</si>
  <si>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</si>
  <si>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</si>
  <si>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</si>
  <si>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</si>
  <si>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</si>
  <si>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</si>
  <si>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</si>
  <si>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</si>
  <si>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</si>
  <si>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</si>
  <si>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</si>
  <si>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</si>
  <si>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</si>
  <si>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</si>
  <si>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</si>
  <si>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</si>
  <si>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</si>
  <si>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</si>
  <si>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</si>
  <si>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</si>
  <si>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</si>
  <si>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</si>
  <si>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</si>
  <si>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</si>
  <si>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</si>
  <si>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</si>
  <si>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</si>
  <si>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</si>
  <si>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</si>
  <si>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</si>
  <si>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</si>
  <si>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</si>
  <si>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</si>
  <si>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</si>
  <si>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</si>
  <si>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</si>
  <si>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</si>
  <si>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</si>
  <si>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</si>
  <si>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</si>
  <si>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</si>
  <si>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</si>
  <si>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</si>
  <si>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</si>
  <si>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</si>
  <si>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</si>
  <si>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</si>
  <si>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</si>
  <si>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</si>
  <si>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</si>
  <si>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</si>
  <si>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</si>
  <si>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</si>
  <si>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</si>
  <si>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</si>
  <si>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</si>
  <si>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</si>
  <si>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</si>
  <si>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</si>
  <si>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</si>
  <si>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</si>
  <si>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</si>
  <si>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</si>
  <si>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</si>
  <si>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</si>
  <si>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</si>
  <si>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</si>
  <si>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</si>
  <si>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</si>
  <si>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</si>
  <si>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</si>
  <si>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</si>
  <si>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</si>
  <si>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</si>
  <si>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</si>
  <si>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</si>
  <si>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</si>
  <si>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</si>
  <si>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</si>
  <si>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</si>
  <si>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</si>
  <si>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</si>
  <si>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</si>
  <si>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</si>
  <si>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</si>
  <si>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</si>
  <si>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</si>
  <si>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</si>
  <si>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</si>
  <si>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</si>
  <si>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</si>
  <si>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</si>
  <si>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</si>
  <si>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</si>
  <si>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</si>
  <si>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</si>
  <si>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</si>
  <si>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</si>
  <si>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</si>
  <si>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</si>
  <si>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</si>
  <si>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</si>
  <si>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</si>
  <si>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</si>
  <si>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</si>
  <si>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</si>
  <si>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</si>
  <si>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</si>
  <si>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</si>
  <si>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</si>
  <si>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</si>
  <si>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</si>
  <si>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</si>
  <si>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</si>
  <si>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</si>
  <si>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</si>
  <si>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</si>
  <si>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</si>
  <si>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</si>
  <si>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</si>
  <si>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</si>
  <si>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</si>
  <si>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</si>
  <si>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</si>
  <si>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</si>
  <si>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</si>
  <si>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</si>
  <si>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</si>
  <si>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</si>
  <si>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</si>
  <si>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</si>
  <si>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</si>
  <si>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</si>
  <si>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</si>
  <si>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</si>
  <si>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</si>
  <si>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</si>
  <si>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</si>
  <si>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</si>
  <si>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</si>
  <si>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</si>
  <si>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</si>
  <si>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</si>
  <si>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</si>
  <si>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</si>
  <si>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</si>
  <si>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</si>
  <si>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</si>
  <si>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</si>
  <si>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</si>
  <si>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</si>
  <si>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</si>
  <si>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</si>
  <si>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</si>
  <si>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</si>
  <si>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</si>
  <si>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</si>
  <si>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</si>
  <si>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</si>
  <si>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</si>
  <si>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</si>
  <si>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</si>
  <si>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</si>
  <si>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</si>
  <si>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</si>
  <si>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</si>
  <si>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</si>
  <si>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</si>
  <si>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</si>
  <si>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</si>
  <si>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</si>
  <si>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</si>
  <si>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</si>
  <si>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</si>
  <si>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</si>
  <si>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</si>
  <si>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</si>
  <si>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</si>
  <si>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</si>
  <si>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</si>
  <si>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</si>
  <si>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</si>
  <si>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</si>
  <si>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</si>
  <si>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</si>
  <si>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</si>
  <si>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</si>
  <si>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</si>
  <si>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</si>
  <si>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</si>
  <si>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</si>
  <si>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</si>
  <si>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</si>
  <si>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</si>
  <si>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</si>
  <si>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</si>
  <si>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</si>
  <si>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</si>
  <si>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</si>
  <si>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</si>
  <si>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</si>
  <si>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</si>
  <si>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</si>
  <si>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</si>
  <si>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</si>
  <si>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</si>
  <si>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</si>
  <si>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</si>
  <si>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</si>
  <si>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</si>
  <si>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</si>
  <si>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</si>
  <si>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</si>
  <si>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</si>
  <si>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</si>
  <si>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</si>
  <si>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</si>
  <si>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</si>
  <si>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</si>
  <si>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</si>
  <si>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</si>
  <si>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</si>
  <si>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</si>
  <si>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</si>
  <si>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</si>
  <si>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</si>
  <si>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</si>
  <si>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</si>
  <si>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</si>
  <si>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</si>
  <si>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</si>
  <si>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</si>
  <si>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</si>
  <si>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</si>
  <si>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</si>
  <si>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</si>
  <si>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</si>
  <si>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</si>
  <si>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</si>
  <si>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</si>
  <si>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</si>
  <si>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</si>
  <si>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</si>
  <si>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</si>
  <si>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</si>
  <si>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</si>
  <si>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</si>
  <si>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</si>
  <si>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</si>
  <si>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</si>
  <si>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</si>
  <si>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</si>
  <si>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</si>
  <si>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</si>
  <si>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</si>
  <si>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</si>
  <si>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</si>
  <si>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</si>
  <si>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</si>
  <si>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</si>
  <si>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</si>
  <si>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</si>
  <si>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</si>
  <si>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</si>
  <si>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</si>
  <si>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</si>
  <si>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</si>
  <si>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</si>
  <si>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</si>
  <si>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</si>
  <si>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</si>
  <si>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</si>
  <si>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</si>
  <si>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</si>
  <si>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</si>
  <si>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</si>
  <si>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</si>
  <si>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</si>
  <si>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</si>
  <si>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</si>
  <si>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</si>
  <si>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</si>
  <si>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</si>
  <si>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</si>
  <si>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</si>
  <si>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</si>
  <si>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</si>
  <si>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</si>
  <si>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</si>
  <si>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</si>
  <si>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</si>
  <si>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</si>
  <si>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</si>
  <si>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</si>
  <si>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</si>
  <si>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</si>
  <si>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</si>
  <si>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</si>
  <si>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</si>
  <si>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</si>
  <si>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</si>
  <si>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</si>
  <si>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</si>
  <si>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</si>
  <si>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</si>
  <si>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</si>
  <si>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</si>
  <si>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</si>
  <si>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</si>
  <si>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</si>
  <si>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</si>
  <si>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</si>
  <si>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</si>
  <si>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</si>
  <si>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</si>
  <si>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</si>
  <si>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</si>
  <si>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</si>
  <si>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</si>
  <si>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</si>
  <si>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</si>
  <si>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</si>
  <si>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</si>
  <si>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</si>
  <si>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</si>
  <si>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</si>
  <si>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</si>
  <si>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</si>
  <si>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</si>
  <si>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</si>
  <si>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</si>
  <si>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</si>
  <si>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</si>
  <si>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</si>
  <si>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</si>
  <si>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</si>
  <si>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</si>
  <si>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</si>
  <si>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</si>
  <si>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</si>
  <si>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</si>
  <si>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</si>
  <si>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</si>
  <si>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</si>
  <si>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</si>
  <si>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</si>
  <si>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</si>
  <si>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</si>
  <si>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</si>
  <si>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</si>
  <si>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</si>
  <si>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</si>
  <si>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</si>
  <si>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</si>
  <si>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</si>
  <si>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</si>
  <si>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</si>
  <si>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</si>
  <si>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</si>
  <si>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</si>
  <si>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</si>
  <si>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</si>
  <si>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</si>
  <si>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</si>
  <si>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</si>
  <si>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</si>
  <si>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</si>
  <si>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</si>
  <si>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</si>
  <si>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</si>
  <si>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</si>
  <si>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</si>
  <si>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</si>
  <si>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</si>
  <si>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</si>
  <si>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</si>
  <si>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</si>
  <si>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</si>
  <si>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</si>
  <si>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</si>
  <si>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</si>
  <si>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</si>
  <si>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</si>
  <si>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</si>
  <si>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</si>
  <si>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</si>
  <si>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</si>
  <si>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</si>
  <si>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</si>
  <si>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</si>
  <si>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</si>
  <si>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</si>
  <si>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</si>
  <si>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</si>
  <si>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</si>
  <si>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</si>
  <si>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</si>
  <si>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</si>
  <si>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</si>
  <si>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</si>
  <si>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</si>
  <si>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</si>
  <si>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</si>
  <si>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</si>
  <si>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</si>
  <si>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</si>
  <si>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</si>
  <si>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</si>
  <si>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</si>
  <si>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</si>
  <si>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</si>
  <si>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</si>
  <si>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</si>
  <si>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</si>
  <si>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</si>
  <si>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</si>
  <si>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</si>
  <si>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</si>
  <si>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</si>
  <si>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</si>
  <si>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</si>
  <si>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</si>
  <si>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</si>
  <si>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</si>
  <si>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</si>
  <si>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</si>
  <si>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</si>
  <si>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</si>
  <si>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</si>
  <si>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</si>
  <si>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</si>
  <si>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</si>
  <si>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</si>
  <si>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</si>
  <si>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</si>
  <si>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</si>
  <si>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</si>
  <si>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</si>
  <si>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</si>
  <si>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</si>
  <si>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</si>
  <si>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</si>
  <si>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</si>
  <si>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</si>
  <si>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</si>
  <si>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</si>
  <si>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</si>
  <si>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</si>
  <si>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</si>
  <si>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</si>
  <si>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</si>
  <si>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</si>
  <si>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</si>
  <si>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</si>
  <si>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</si>
  <si>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</si>
  <si>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</si>
  <si>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</si>
  <si>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</si>
  <si>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</si>
  <si>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</si>
  <si>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</si>
  <si>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</si>
  <si>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</si>
  <si>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</si>
  <si>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</si>
  <si>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</si>
  <si>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</si>
  <si>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</si>
  <si>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</si>
  <si>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</si>
  <si>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</si>
  <si>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</si>
  <si>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</si>
  <si>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</si>
  <si>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</si>
  <si>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</si>
  <si>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</si>
  <si>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</si>
  <si>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</si>
  <si>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</si>
  <si>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</si>
  <si>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</si>
  <si>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</si>
  <si>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</si>
  <si>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</si>
  <si>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</si>
  <si>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</si>
  <si>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</si>
  <si>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</si>
  <si>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</si>
  <si>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</si>
  <si>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</si>
  <si>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</si>
  <si>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</si>
  <si>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</si>
  <si>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</si>
  <si>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</si>
  <si>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</si>
  <si>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</si>
  <si>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</si>
  <si>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</si>
  <si>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</si>
  <si>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</si>
  <si>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</si>
  <si>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</si>
  <si>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</si>
  <si>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</si>
  <si>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</si>
  <si>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</si>
  <si>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</si>
  <si>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</si>
  <si>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</si>
  <si>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</si>
  <si>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</si>
  <si>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</si>
  <si>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</si>
  <si>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</si>
  <si>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</si>
  <si>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</si>
  <si>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</si>
  <si>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</si>
  <si>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</si>
  <si>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</si>
  <si>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</si>
  <si>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</si>
  <si>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</si>
  <si>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</si>
  <si>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</si>
  <si>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</si>
  <si>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</si>
  <si>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</si>
  <si>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</si>
  <si>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</si>
  <si>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</si>
  <si>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</si>
  <si>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</si>
  <si>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</si>
  <si>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</si>
  <si>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</si>
  <si>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</si>
  <si>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</si>
  <si>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</si>
  <si>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</si>
  <si>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</si>
  <si>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</si>
  <si>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</si>
  <si>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</si>
  <si>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</si>
  <si>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</si>
  <si>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</si>
  <si>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</si>
  <si>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</si>
  <si>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</si>
  <si>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</si>
  <si>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</si>
  <si>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</si>
  <si>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</si>
  <si>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</si>
  <si>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</si>
  <si>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</si>
  <si>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</si>
  <si>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</si>
  <si>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</si>
  <si>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</si>
  <si>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</si>
  <si>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</si>
  <si>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</si>
  <si>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</si>
  <si>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</si>
  <si>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</si>
  <si>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</si>
  <si>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</si>
  <si>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</si>
  <si>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</si>
  <si>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</si>
  <si>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</si>
  <si>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</si>
  <si>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</si>
  <si>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</si>
  <si>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</si>
  <si>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</si>
  <si>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</si>
  <si>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</si>
  <si>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</si>
  <si>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</si>
  <si>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</si>
  <si>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</si>
  <si>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</si>
  <si>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</si>
  <si>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</si>
  <si>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</si>
  <si>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</si>
  <si>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</si>
  <si>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</si>
  <si>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</si>
  <si>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</si>
  <si>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</si>
  <si>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</si>
  <si>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</si>
  <si>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</si>
  <si>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</si>
  <si>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</si>
  <si>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</si>
  <si>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</si>
  <si>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</si>
  <si>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</si>
  <si>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</si>
  <si>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</si>
  <si>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</si>
  <si>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</si>
  <si>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</si>
  <si>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</si>
  <si>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</si>
  <si>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</si>
  <si>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</si>
  <si>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</si>
  <si>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</si>
  <si>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</si>
  <si>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</si>
  <si>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</si>
  <si>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</si>
  <si>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</si>
  <si>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</si>
  <si>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</si>
  <si>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</si>
  <si>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</si>
  <si>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</si>
  <si>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</si>
  <si>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</si>
  <si>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</si>
  <si>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</si>
  <si>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</si>
  <si>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</si>
  <si>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</si>
  <si>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</si>
  <si>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</si>
  <si>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</si>
  <si>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</si>
  <si>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</si>
  <si>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</si>
  <si>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</si>
  <si>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</si>
  <si>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</si>
  <si>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</si>
  <si>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</si>
  <si>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</si>
  <si>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</si>
  <si>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</si>
  <si>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</si>
  <si>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</si>
  <si>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</si>
  <si>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</si>
  <si>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</si>
  <si>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</si>
  <si>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</si>
  <si>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</si>
  <si>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</si>
  <si>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</si>
  <si>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</si>
  <si>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</si>
  <si>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</si>
  <si>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</si>
  <si>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</si>
  <si>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</si>
  <si>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</si>
  <si>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</si>
  <si>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</si>
  <si>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</si>
  <si>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</si>
  <si>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</si>
  <si>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</si>
  <si>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</si>
  <si>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</si>
  <si>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</si>
  <si>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</si>
  <si>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</si>
  <si>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</si>
  <si>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</si>
  <si>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</si>
  <si>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</si>
  <si>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</si>
  <si>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</si>
  <si>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</si>
  <si>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</si>
  <si>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</si>
  <si>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</si>
  <si>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</si>
  <si>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</si>
  <si>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</si>
  <si>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</si>
  <si>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</si>
  <si>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</si>
  <si>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</si>
  <si>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</si>
  <si>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</si>
  <si>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</si>
  <si>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</si>
  <si>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</si>
  <si>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</si>
  <si>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</si>
  <si>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</si>
  <si>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</si>
  <si>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</si>
  <si>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</si>
  <si>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</si>
  <si>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</si>
  <si>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</si>
  <si>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</si>
  <si>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</si>
  <si>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</si>
  <si>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</si>
  <si>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</si>
  <si>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</si>
  <si>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</si>
  <si>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</si>
  <si>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</si>
  <si>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</si>
  <si>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</si>
  <si>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</si>
  <si>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</si>
  <si>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</si>
  <si>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</si>
  <si>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</si>
  <si>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</si>
  <si>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</si>
  <si>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</si>
  <si>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</si>
  <si>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</si>
  <si>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</si>
  <si>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</si>
  <si>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</si>
  <si>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</si>
  <si>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</si>
  <si>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</si>
  <si>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</si>
  <si>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</si>
  <si>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</si>
  <si>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</si>
  <si>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</si>
  <si>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</si>
  <si>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</si>
  <si>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</si>
  <si>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</si>
  <si>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</si>
  <si>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</si>
  <si>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</si>
  <si>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</si>
  <si>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</si>
  <si>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</si>
  <si>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</si>
  <si>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</si>
  <si>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</si>
  <si>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</si>
  <si>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</si>
  <si>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</si>
  <si>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</si>
  <si>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</si>
  <si>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</si>
  <si>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</si>
  <si>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</si>
  <si>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</si>
  <si>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</si>
  <si>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</si>
  <si>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</si>
  <si>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</si>
  <si>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</si>
  <si>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</si>
  <si>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</si>
  <si>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</si>
  <si>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</si>
  <si>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</si>
  <si>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</si>
  <si>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</si>
  <si>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</si>
  <si>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</si>
  <si>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</si>
  <si>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</si>
  <si>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</si>
  <si>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</si>
  <si>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</si>
  <si>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</si>
  <si>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</si>
  <si>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</si>
  <si>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</si>
  <si>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</si>
  <si>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</si>
  <si>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</si>
  <si>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</si>
  <si>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</si>
  <si>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</si>
  <si>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</si>
  <si>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</si>
  <si>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</si>
  <si>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</si>
  <si>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</si>
  <si>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</si>
  <si>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</si>
  <si>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</si>
  <si>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</si>
  <si>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</si>
  <si>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</si>
  <si>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</si>
  <si>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</si>
  <si>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</si>
  <si>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</si>
  <si>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</si>
  <si>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</si>
  <si>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</si>
  <si>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</si>
  <si>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</si>
  <si>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</si>
  <si>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</si>
  <si>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</si>
  <si>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</si>
  <si>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</si>
  <si>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</si>
  <si>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</si>
  <si>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</si>
  <si>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</si>
  <si>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</si>
  <si>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</si>
  <si>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</si>
  <si>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</si>
  <si>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</si>
  <si>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</si>
  <si>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</si>
  <si>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</si>
  <si>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</si>
  <si>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</si>
  <si>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</si>
  <si>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</si>
  <si>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</si>
  <si>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</si>
  <si>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</si>
  <si>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</si>
  <si>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</si>
  <si>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</si>
  <si>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</si>
  <si>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</si>
  <si>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</si>
  <si>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</si>
  <si>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</si>
  <si>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</si>
  <si>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</si>
  <si>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</si>
  <si>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</si>
  <si>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</si>
  <si>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</si>
  <si>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</si>
  <si>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</si>
  <si>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</si>
  <si>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</si>
  <si>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</si>
  <si>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</si>
  <si>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</si>
  <si>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</si>
  <si>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</si>
  <si>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</si>
  <si>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</si>
  <si>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</si>
  <si>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</si>
  <si>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</si>
  <si>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</si>
  <si>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</si>
  <si>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</si>
  <si>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</si>
  <si>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</si>
  <si>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</si>
  <si>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</si>
  <si>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</si>
  <si>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</si>
  <si>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</si>
  <si>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</si>
  <si>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</si>
  <si>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</si>
  <si>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</si>
  <si>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</si>
  <si>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</si>
  <si>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</si>
  <si>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</si>
  <si>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</si>
  <si>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</si>
  <si>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</si>
  <si>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</si>
  <si>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</si>
  <si>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</si>
  <si>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</si>
  <si>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</si>
  <si>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</si>
  <si>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</si>
  <si>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</si>
  <si>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</si>
  <si>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</si>
  <si>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</si>
  <si>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</si>
  <si>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</si>
  <si>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</si>
  <si>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</si>
  <si>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</si>
  <si>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</si>
  <si>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</si>
  <si>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</si>
  <si>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</si>
  <si>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</si>
  <si>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</si>
  <si>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</si>
  <si>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</si>
  <si>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</si>
  <si>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</si>
  <si>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</si>
  <si>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</si>
  <si>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</si>
  <si>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</si>
  <si>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</si>
  <si>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</si>
  <si>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</si>
  <si>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</si>
  <si>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</si>
  <si>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</si>
  <si>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</si>
  <si>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</si>
  <si>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</si>
  <si>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</si>
  <si>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</si>
  <si>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</si>
  <si>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</si>
  <si>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</si>
  <si>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</si>
  <si>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</si>
  <si>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</si>
  <si>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</si>
  <si>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</si>
  <si>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</si>
  <si>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</si>
  <si>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</si>
  <si>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</si>
  <si>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</si>
  <si>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</si>
  <si>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</si>
  <si>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</si>
  <si>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</si>
  <si>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</si>
  <si>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</si>
  <si>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</si>
  <si>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</si>
  <si>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</si>
  <si>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</si>
  <si>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</si>
  <si>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</si>
  <si>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</si>
  <si>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</si>
  <si>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</si>
  <si>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</si>
  <si>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</si>
  <si>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</si>
  <si>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</si>
  <si>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</si>
  <si>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</si>
  <si>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</si>
  <si>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</si>
  <si>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</si>
  <si>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</si>
  <si>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</si>
  <si>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</si>
  <si>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</si>
  <si>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</si>
  <si>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</si>
  <si>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</si>
  <si>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</si>
  <si>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</si>
  <si>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</si>
  <si>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</si>
  <si>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</si>
  <si>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</si>
  <si>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</si>
  <si>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</si>
  <si>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</si>
  <si>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</si>
  <si>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</si>
  <si>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</si>
  <si>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</si>
  <si>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</si>
  <si>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</si>
  <si>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</si>
  <si>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</si>
  <si>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</si>
  <si>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</si>
  <si>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</si>
  <si>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</si>
  <si>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</si>
  <si>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</si>
  <si>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</si>
  <si>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</si>
  <si>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</si>
  <si>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</si>
  <si>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</si>
  <si>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</si>
  <si>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</si>
  <si>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</si>
  <si>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</si>
  <si>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</si>
  <si>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</si>
  <si>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</si>
  <si>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</si>
  <si>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</si>
  <si>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</si>
  <si>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</si>
  <si>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</si>
  <si>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</si>
  <si>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</si>
  <si>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</si>
  <si>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</si>
  <si>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</si>
  <si>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</si>
  <si>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</si>
  <si>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</si>
  <si>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</si>
  <si>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</si>
  <si>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</si>
  <si>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</si>
  <si>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</si>
  <si>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</si>
  <si>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</si>
  <si>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</si>
  <si>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</si>
  <si>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</si>
  <si>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</si>
  <si>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</si>
  <si>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</si>
  <si>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</si>
  <si>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</si>
  <si>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</si>
  <si>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</si>
  <si>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</si>
  <si>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</si>
  <si>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</si>
  <si>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</si>
  <si>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</si>
  <si>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</si>
  <si>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</si>
  <si>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</si>
  <si>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</si>
  <si>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</si>
  <si>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</si>
  <si>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</si>
  <si>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</si>
  <si>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</si>
  <si>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</si>
  <si>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</si>
  <si>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</si>
  <si>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</si>
  <si>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</si>
  <si>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</si>
  <si>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</si>
  <si>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</si>
  <si>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</si>
  <si>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</si>
  <si>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</si>
  <si>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</si>
  <si>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</si>
  <si>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</si>
  <si>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</si>
  <si>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</si>
  <si>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</si>
  <si>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</si>
  <si>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</si>
  <si>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</si>
  <si>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</si>
  <si>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</si>
  <si>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</si>
  <si>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</si>
  <si>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</si>
  <si>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</si>
  <si>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</si>
  <si>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</si>
  <si>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</si>
  <si>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</si>
  <si>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</si>
  <si>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</si>
  <si>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</si>
  <si>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</si>
  <si>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</si>
  <si>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</si>
  <si>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</si>
  <si>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</si>
  <si>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</si>
  <si>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</si>
  <si>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</si>
  <si>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</si>
  <si>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</si>
  <si>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</si>
  <si>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</si>
  <si>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</si>
  <si>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</si>
  <si>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</si>
  <si>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</si>
  <si>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</si>
  <si>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</si>
  <si>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</si>
  <si>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</si>
  <si>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</si>
  <si>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</si>
  <si>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</si>
  <si>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</si>
  <si>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</si>
  <si>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</si>
  <si>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</si>
  <si>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</si>
  <si>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</si>
  <si>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</si>
  <si>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</si>
  <si>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</si>
  <si>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</si>
  <si>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</si>
  <si>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</si>
  <si>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</si>
  <si>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</si>
  <si>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</si>
  <si>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</si>
  <si>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</si>
  <si>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</si>
  <si>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</si>
  <si>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</si>
  <si>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</si>
  <si>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</si>
  <si>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</si>
  <si>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</si>
  <si>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</si>
  <si>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</si>
  <si>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</si>
  <si>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</si>
  <si>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</si>
  <si>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</si>
  <si>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</si>
  <si>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</si>
  <si>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</si>
  <si>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</si>
  <si>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</si>
  <si>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</si>
  <si>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</si>
  <si>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</si>
  <si>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</si>
  <si>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</si>
  <si>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</si>
  <si>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</si>
  <si>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</si>
  <si>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</si>
  <si>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</si>
  <si>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</si>
  <si>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</si>
  <si>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</si>
  <si>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</si>
  <si>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</si>
  <si>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</si>
  <si>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</si>
  <si>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</si>
  <si>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</si>
  <si>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</si>
  <si>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</si>
  <si>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</si>
  <si>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</si>
  <si>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</si>
  <si>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</si>
  <si>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</si>
  <si>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</si>
  <si>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</si>
  <si>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</si>
  <si>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</si>
  <si>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</si>
  <si>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</si>
  <si>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</si>
  <si>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</si>
  <si>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</si>
  <si>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</si>
  <si>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</si>
  <si>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</si>
  <si>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</si>
  <si>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</si>
  <si>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</si>
  <si>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</si>
  <si>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</si>
  <si>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</si>
  <si>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</si>
  <si>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</si>
  <si>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</si>
  <si>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</si>
  <si>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</si>
  <si>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</si>
  <si>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</si>
  <si>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</si>
  <si>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</si>
  <si>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</si>
  <si>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</si>
  <si>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</si>
  <si>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</si>
  <si>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</si>
  <si>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</si>
  <si>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</si>
  <si>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</si>
  <si>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</si>
  <si>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</si>
  <si>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</si>
  <si>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</si>
  <si>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</si>
  <si>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</si>
  <si>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</si>
  <si>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</si>
  <si>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</si>
  <si>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</si>
  <si>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</si>
  <si>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</si>
  <si>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</si>
  <si>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</si>
  <si>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</si>
  <si>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</si>
  <si>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</si>
  <si>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</si>
  <si>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</si>
  <si>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</si>
  <si>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</si>
  <si>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</si>
  <si>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</si>
  <si>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</si>
  <si>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</si>
  <si>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</si>
  <si>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</si>
  <si>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</si>
  <si>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</si>
  <si>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</si>
  <si>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</si>
  <si>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</si>
  <si>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</si>
  <si>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</si>
  <si>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</si>
  <si>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</si>
  <si>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</si>
  <si>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</si>
  <si>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</si>
  <si>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</si>
  <si>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</si>
  <si>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</si>
  <si>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</si>
  <si>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</si>
  <si>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</si>
  <si>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</si>
  <si>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</si>
  <si>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</si>
  <si>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</si>
  <si>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</si>
  <si>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</si>
  <si>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</si>
  <si>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</si>
  <si>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</si>
  <si>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</si>
  <si>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</si>
  <si>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</si>
  <si>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</si>
  <si>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</si>
  <si>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</si>
  <si>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</si>
  <si>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</si>
  <si>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</si>
  <si>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</si>
  <si>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</si>
  <si>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</si>
  <si>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</si>
  <si>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</si>
  <si>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</si>
  <si>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</si>
  <si>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</si>
  <si>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</si>
  <si>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</si>
  <si>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</si>
  <si>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</si>
  <si>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</si>
  <si>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</si>
  <si>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</si>
  <si>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</si>
  <si>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</si>
  <si>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</si>
  <si>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</si>
  <si>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</si>
  <si>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</si>
  <si>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</si>
  <si>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</si>
  <si>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</si>
  <si>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</si>
  <si>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</si>
  <si>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</si>
  <si>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</si>
  <si>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</si>
  <si>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</si>
  <si>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</si>
  <si>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</si>
  <si>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</si>
  <si>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</si>
  <si>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</si>
  <si>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</si>
  <si>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</si>
  <si>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</si>
  <si>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</si>
  <si>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</si>
  <si>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</si>
  <si>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</si>
  <si>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</si>
  <si>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</si>
  <si>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</si>
  <si>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</si>
  <si>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</si>
  <si>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</si>
  <si>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</si>
  <si>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</si>
  <si>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</si>
  <si>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</si>
  <si>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</si>
  <si>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</si>
  <si>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</si>
  <si>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</si>
  <si>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</si>
  <si>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</si>
  <si>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</si>
  <si>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</si>
  <si>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</si>
  <si>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</si>
  <si>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</si>
  <si>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</si>
  <si>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</si>
  <si>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</si>
  <si>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</si>
  <si>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</si>
  <si>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</si>
  <si>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</si>
  <si>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</si>
  <si>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</si>
  <si>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</si>
  <si>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</si>
  <si>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</si>
  <si>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</si>
  <si>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</si>
  <si>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</si>
  <si>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</si>
  <si>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</si>
  <si>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</si>
  <si>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</si>
  <si>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</si>
  <si>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</si>
  <si>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</si>
  <si>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</si>
  <si>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</si>
  <si>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</si>
  <si>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</si>
  <si>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</si>
  <si>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</si>
  <si>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</si>
  <si>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</si>
  <si>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</si>
  <si>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</si>
  <si>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</si>
  <si>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</si>
  <si>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</si>
  <si>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</si>
  <si>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</si>
  <si>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</si>
  <si>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</si>
  <si>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</si>
  <si>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</si>
  <si>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</si>
  <si>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</si>
  <si>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</si>
  <si>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</si>
  <si>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</si>
  <si>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</si>
  <si>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</si>
  <si>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</si>
  <si>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</si>
  <si>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</si>
  <si>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</si>
  <si>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</si>
  <si>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</si>
  <si>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</si>
  <si>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</si>
  <si>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</si>
  <si>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</si>
  <si>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</si>
  <si>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</si>
  <si>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</si>
  <si>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</si>
  <si>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</si>
  <si>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</si>
  <si>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</si>
  <si>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</si>
  <si>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</si>
  <si>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</si>
  <si>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</si>
  <si>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</si>
  <si>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</si>
  <si>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</si>
  <si>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</si>
  <si>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</si>
  <si>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</si>
  <si>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</si>
  <si>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</si>
  <si>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</si>
  <si>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</si>
  <si>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</si>
  <si>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</si>
  <si>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</si>
  <si>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</si>
  <si>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</si>
  <si>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</si>
  <si>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</si>
  <si>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</si>
  <si>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</si>
  <si>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</si>
  <si>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</si>
  <si>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</si>
  <si>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</si>
  <si>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</si>
  <si>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</si>
  <si>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</si>
  <si>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</si>
  <si>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</si>
  <si>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</si>
  <si>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</si>
  <si>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</si>
  <si>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</si>
  <si>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</si>
  <si>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</si>
  <si>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</si>
  <si>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</si>
  <si>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</si>
  <si>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</si>
  <si>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</si>
  <si>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</si>
  <si>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</si>
  <si>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</si>
  <si>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</si>
  <si>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</si>
  <si>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</si>
  <si>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</si>
  <si>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</si>
  <si>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</si>
  <si>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</si>
  <si>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</si>
  <si>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</si>
  <si>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</si>
  <si>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</si>
  <si>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</si>
  <si>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</si>
  <si>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</si>
  <si>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</si>
  <si>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</si>
  <si>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</si>
  <si>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</si>
  <si>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</si>
  <si>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</si>
  <si>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</si>
  <si>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</si>
  <si>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</si>
  <si>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</si>
  <si>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</si>
  <si>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</si>
  <si>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</si>
  <si>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</si>
  <si>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</si>
  <si>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</si>
  <si>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</si>
  <si>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</si>
  <si>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</si>
  <si>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</si>
  <si>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</si>
  <si>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</si>
  <si>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</si>
  <si>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</si>
  <si>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</si>
  <si>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</si>
  <si>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</si>
  <si>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</si>
  <si>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</si>
  <si>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</si>
  <si>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</si>
  <si>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</si>
  <si>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</si>
  <si>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</si>
  <si>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</si>
  <si>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</si>
  <si>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</si>
  <si>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</si>
  <si>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</si>
  <si>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</si>
  <si>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</si>
  <si>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</si>
  <si>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</si>
  <si>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</si>
  <si>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</si>
  <si>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</si>
  <si>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</si>
  <si>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</si>
  <si>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</si>
  <si>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</si>
  <si>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</si>
  <si>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</si>
  <si>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</si>
  <si>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</si>
  <si>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</si>
  <si>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</si>
  <si>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</si>
  <si>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</si>
  <si>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</si>
  <si>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</si>
  <si>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</si>
  <si>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</si>
  <si>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</si>
  <si>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</si>
  <si>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</si>
  <si>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</si>
  <si>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</si>
  <si>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</si>
  <si>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</si>
  <si>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</si>
  <si>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</si>
  <si>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</si>
  <si>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</si>
  <si>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</si>
  <si>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</si>
  <si>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</si>
  <si>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</si>
  <si>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</si>
  <si>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</si>
  <si>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</si>
  <si>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</si>
  <si>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</si>
  <si>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</si>
  <si>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</si>
  <si>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</si>
  <si>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</si>
  <si>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</si>
  <si>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</si>
  <si>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</si>
  <si>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</si>
  <si>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</si>
  <si>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</si>
  <si>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</si>
  <si>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</si>
  <si>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</si>
  <si>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</si>
  <si>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</si>
  <si>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</si>
  <si>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</si>
  <si>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</si>
  <si>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</si>
  <si>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</si>
  <si>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</si>
  <si>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</si>
  <si>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</si>
  <si>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</si>
  <si>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</si>
  <si>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</si>
  <si>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</si>
  <si>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</si>
  <si>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</si>
  <si>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</si>
  <si>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</si>
  <si>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</si>
  <si>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</si>
  <si>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</si>
  <si>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</si>
  <si>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</si>
  <si>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</si>
  <si>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</si>
  <si>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</si>
  <si>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</si>
  <si>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</si>
  <si>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</si>
  <si>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</si>
  <si>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</si>
  <si>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</si>
  <si>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</si>
  <si>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</si>
  <si>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</si>
  <si>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</si>
  <si>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</si>
  <si>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</si>
  <si>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</si>
  <si>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</si>
  <si>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</si>
  <si>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</si>
  <si>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</si>
  <si>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</si>
  <si>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</si>
  <si>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</si>
  <si>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</si>
  <si>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</si>
  <si>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</si>
  <si>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</si>
  <si>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</si>
  <si>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</si>
  <si>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</si>
  <si>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</si>
  <si>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</si>
  <si>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</si>
  <si>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</si>
  <si>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</si>
  <si>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</si>
  <si>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</si>
  <si>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</si>
  <si>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</si>
  <si>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</si>
  <si>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</si>
  <si>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</si>
  <si>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</si>
  <si>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</si>
  <si>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</si>
  <si>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</si>
  <si>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</si>
  <si>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</si>
  <si>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</si>
  <si>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</si>
  <si>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</si>
  <si>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</si>
  <si>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</si>
  <si>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</si>
  <si>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</si>
  <si>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</si>
  <si>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</si>
  <si>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</si>
  <si>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</si>
  <si>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</si>
  <si>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</si>
  <si>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</si>
  <si>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</si>
  <si>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</si>
  <si>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</si>
  <si>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</si>
  <si>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</si>
  <si>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</si>
  <si>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</si>
  <si>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</si>
  <si>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</si>
  <si>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</si>
  <si>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</si>
  <si>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</si>
  <si>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</si>
  <si>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</si>
  <si>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</si>
  <si>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</si>
  <si>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</si>
  <si>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</si>
  <si>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</si>
  <si>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</si>
  <si>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</si>
  <si>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</si>
  <si>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</si>
  <si>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</si>
  <si>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</si>
  <si>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</si>
  <si>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</si>
  <si>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</si>
  <si>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</si>
  <si>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</si>
  <si>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</si>
  <si>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</si>
  <si>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</si>
  <si>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</si>
  <si>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</si>
  <si>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</si>
  <si>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</si>
  <si>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</si>
  <si>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</si>
  <si>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</si>
  <si>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</si>
  <si>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</si>
  <si>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</si>
  <si>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</si>
  <si>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</si>
  <si>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</si>
  <si>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</si>
  <si>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</si>
  <si>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</si>
  <si>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</si>
  <si>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</si>
  <si>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</si>
  <si>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</si>
  <si>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</si>
  <si>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</si>
  <si>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</si>
  <si>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</si>
  <si>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</si>
  <si>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</si>
  <si>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</si>
  <si>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</si>
  <si>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</si>
  <si>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</si>
  <si>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</si>
  <si>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</si>
  <si>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</si>
  <si>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</si>
  <si>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</si>
  <si>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</si>
  <si>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</si>
  <si>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</si>
  <si>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</si>
  <si>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</si>
  <si>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</si>
  <si>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</si>
  <si>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</si>
  <si>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</si>
  <si>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</si>
  <si>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</si>
  <si>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</si>
  <si>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</si>
  <si>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</si>
  <si>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</si>
  <si>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</si>
  <si>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</si>
  <si>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</si>
  <si>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</si>
  <si>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</si>
  <si>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</si>
  <si>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</si>
  <si>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</si>
  <si>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</si>
  <si>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</si>
  <si>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</si>
  <si>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</si>
  <si>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</si>
  <si>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</si>
  <si>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</si>
  <si>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</si>
  <si>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</si>
  <si>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</si>
  <si>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</si>
  <si>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</si>
  <si>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</si>
  <si>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</si>
  <si>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</si>
  <si>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</si>
  <si>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</si>
  <si>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</si>
  <si>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</si>
  <si>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</si>
  <si>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</si>
  <si>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</si>
  <si>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</si>
  <si>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</si>
  <si>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</si>
  <si>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</si>
  <si>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</si>
  <si>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</si>
  <si>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</si>
  <si>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</si>
  <si>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</si>
  <si>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</si>
  <si>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</si>
  <si>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</si>
  <si>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</si>
  <si>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</si>
  <si>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</si>
  <si>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</si>
  <si>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</si>
  <si>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</si>
  <si>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</si>
  <si>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</si>
  <si>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</si>
  <si>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</si>
  <si>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</si>
  <si>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</si>
  <si>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</si>
  <si>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</si>
  <si>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</si>
  <si>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</si>
  <si>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</si>
  <si>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</si>
  <si>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</si>
  <si>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</si>
  <si>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</si>
  <si>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</si>
  <si>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</si>
  <si>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</si>
  <si>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</si>
  <si>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</si>
  <si>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</si>
  <si>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</si>
  <si>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</si>
  <si>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</si>
  <si>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</si>
  <si>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</si>
  <si>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</si>
  <si>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</si>
  <si>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</si>
  <si>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</si>
  <si>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</si>
  <si>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</si>
  <si>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</si>
  <si>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</si>
  <si>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</si>
  <si>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</si>
  <si>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</si>
  <si>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</si>
  <si>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</si>
  <si>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</si>
  <si>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</si>
  <si>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</si>
  <si>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</si>
  <si>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</si>
  <si>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</si>
  <si>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</si>
  <si>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</si>
  <si>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</si>
  <si>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</si>
  <si>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</si>
  <si>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</si>
  <si>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</si>
  <si>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</si>
  <si>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</si>
  <si>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</si>
  <si>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</si>
  <si>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</si>
  <si>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</si>
  <si>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</si>
  <si>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</si>
  <si>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</si>
  <si>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</si>
  <si>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</si>
  <si>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</si>
  <si>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</si>
  <si>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</si>
  <si>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</si>
  <si>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</si>
  <si>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</si>
  <si>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</si>
  <si>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</si>
  <si>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</si>
  <si>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</si>
  <si>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</si>
  <si>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</si>
  <si>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</si>
  <si>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</si>
  <si>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</si>
  <si>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</si>
  <si>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</si>
  <si>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</si>
  <si>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</si>
  <si>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</si>
  <si>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</si>
  <si>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</si>
  <si>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</si>
  <si>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</si>
  <si>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</si>
  <si>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</si>
  <si>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</si>
  <si>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</si>
  <si>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</si>
  <si>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</si>
  <si>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</si>
  <si>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</si>
  <si>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</si>
  <si>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</si>
  <si>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</si>
  <si>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</si>
  <si>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</si>
  <si>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</si>
  <si>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</si>
  <si>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</si>
  <si>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</si>
  <si>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</si>
  <si>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</si>
  <si>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</si>
  <si>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</si>
  <si>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</si>
  <si>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</si>
  <si>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</si>
  <si>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</si>
  <si>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</si>
  <si>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</si>
  <si>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</si>
  <si>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</si>
  <si>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</si>
  <si>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</si>
  <si>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</si>
  <si>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</si>
  <si>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</si>
  <si>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</si>
  <si>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</si>
  <si>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</si>
  <si>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</si>
  <si>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</si>
  <si>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</si>
  <si>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</si>
  <si>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</si>
  <si>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</si>
  <si>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</si>
  <si>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</si>
  <si>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</si>
  <si>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</si>
  <si>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</si>
  <si>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</si>
  <si>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</si>
  <si>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</si>
  <si>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</si>
  <si>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</si>
  <si>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</si>
  <si>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</si>
  <si>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</si>
  <si>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</si>
  <si>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</si>
  <si>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</si>
  <si>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</si>
  <si>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</si>
  <si>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</si>
  <si>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</si>
  <si>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</si>
  <si>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</si>
  <si>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</si>
  <si>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</si>
  <si>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</si>
  <si>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</si>
  <si>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</si>
  <si>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</si>
  <si>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</si>
  <si>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</si>
  <si>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</si>
  <si>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</si>
  <si>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</si>
  <si>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</si>
  <si>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</si>
  <si>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</si>
  <si>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</si>
  <si>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</si>
  <si>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</si>
  <si>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</si>
  <si>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</si>
  <si>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</si>
  <si>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</si>
  <si>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</si>
  <si>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</si>
  <si>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</si>
  <si>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</si>
  <si>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</si>
  <si>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</si>
  <si>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</si>
  <si>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</si>
  <si>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</si>
  <si>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</si>
  <si>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</si>
  <si>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</si>
  <si>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</si>
  <si>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</si>
  <si>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</si>
  <si>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</si>
  <si>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</si>
  <si>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</si>
  <si>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</si>
  <si>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</si>
  <si>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</si>
  <si>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</si>
  <si>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</si>
  <si>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</si>
  <si>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</si>
  <si>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</si>
  <si>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</si>
  <si>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</si>
  <si>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</si>
  <si>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</si>
  <si>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</si>
  <si>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</si>
  <si>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</si>
  <si>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</si>
  <si>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</si>
  <si>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</si>
  <si>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</si>
  <si>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</si>
  <si>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</si>
  <si>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</si>
  <si>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</si>
  <si>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</si>
  <si>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</si>
  <si>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</si>
  <si>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</si>
  <si>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</si>
  <si>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</si>
  <si>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</si>
  <si>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</si>
  <si>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</si>
  <si>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</si>
  <si>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</si>
  <si>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</si>
  <si>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</si>
  <si>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</si>
  <si>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</si>
  <si>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</si>
  <si>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</si>
  <si>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</si>
  <si>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</si>
  <si>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</si>
  <si>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</si>
  <si>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</si>
  <si>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</si>
  <si>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</si>
  <si>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</si>
  <si>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</si>
  <si>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</si>
  <si>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</si>
  <si>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</si>
  <si>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</si>
  <si>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</si>
  <si>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</si>
  <si>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</si>
  <si>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</si>
  <si>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</si>
  <si>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</si>
  <si>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</si>
  <si>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</si>
  <si>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</si>
  <si>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</si>
  <si>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</si>
  <si>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</si>
  <si>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</si>
  <si>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</si>
  <si>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</si>
  <si>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</si>
  <si>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</si>
  <si>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</si>
  <si>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</si>
  <si>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</si>
  <si>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</si>
  <si>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</si>
  <si>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</si>
  <si>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</si>
  <si>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</si>
  <si>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</si>
  <si>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</si>
  <si>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</si>
  <si>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</si>
  <si>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</si>
  <si>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</si>
  <si>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</si>
  <si>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</si>
  <si>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</si>
  <si>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</si>
  <si>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</si>
  <si>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</si>
  <si>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</si>
  <si>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</si>
  <si>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</si>
  <si>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</si>
  <si>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</si>
  <si>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</si>
  <si>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</si>
  <si>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</si>
  <si>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</si>
  <si>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</si>
  <si>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</si>
  <si>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</si>
  <si>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</si>
  <si>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</si>
  <si>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</si>
  <si>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</si>
  <si>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</si>
  <si>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</si>
  <si>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</si>
  <si>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</si>
  <si>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</si>
  <si>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</si>
  <si>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</si>
  <si>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</si>
  <si>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</si>
  <si>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</si>
  <si>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</si>
  <si>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</si>
  <si>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</si>
  <si>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</si>
  <si>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</si>
  <si>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</si>
  <si>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</si>
  <si>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</si>
  <si>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</si>
  <si>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</si>
  <si>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</si>
  <si>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</si>
  <si>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</si>
  <si>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</si>
  <si>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</si>
  <si>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</si>
  <si>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</si>
  <si>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</si>
  <si>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</si>
  <si>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</si>
  <si>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</si>
  <si>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</si>
  <si>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</si>
  <si>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</si>
  <si>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</si>
  <si>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</si>
  <si>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</si>
  <si>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</si>
  <si>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</si>
  <si>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</si>
  <si>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</si>
  <si>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</si>
  <si>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</si>
  <si>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</si>
  <si>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</si>
  <si>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</si>
  <si>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</si>
  <si>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</si>
  <si>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</si>
  <si>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</si>
  <si>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</si>
  <si>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</si>
  <si>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</si>
  <si>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</si>
  <si>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</si>
  <si>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</si>
  <si>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</si>
  <si>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</si>
  <si>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</si>
  <si>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</si>
  <si>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</si>
  <si>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</si>
  <si>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</si>
  <si>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</si>
  <si>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</si>
  <si>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</si>
  <si>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</si>
  <si>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</si>
  <si>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</si>
  <si>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</si>
  <si>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</si>
  <si>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</si>
  <si>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</si>
  <si>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</si>
  <si>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</si>
  <si>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</si>
  <si>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</si>
  <si>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</si>
  <si>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</si>
  <si>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</si>
  <si>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</si>
  <si>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</si>
  <si>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</si>
  <si>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</si>
  <si>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</si>
  <si>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</si>
  <si>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</si>
  <si>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</si>
  <si>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</si>
  <si>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</si>
  <si>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</si>
  <si>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</si>
  <si>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</si>
  <si>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</si>
  <si>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</si>
  <si>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</si>
  <si>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</si>
  <si>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</si>
  <si>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</si>
  <si>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</si>
  <si>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</si>
  <si>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</si>
  <si>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</si>
  <si>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</si>
  <si>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</si>
  <si>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</si>
  <si>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</si>
  <si>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</si>
  <si>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</si>
  <si>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</si>
  <si>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</si>
  <si>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</si>
  <si>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</si>
  <si>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</si>
  <si>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</si>
  <si>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</si>
  <si>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</si>
  <si>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</si>
  <si>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</si>
  <si>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</si>
  <si>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</si>
  <si>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</si>
  <si>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</si>
  <si>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</si>
  <si>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</si>
  <si>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</si>
  <si>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</si>
  <si>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</si>
  <si>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</si>
  <si>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</si>
  <si>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</si>
  <si>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</si>
  <si>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</si>
  <si>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</si>
  <si>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</si>
  <si>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</si>
  <si>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</si>
  <si>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</si>
  <si>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</si>
  <si>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</si>
  <si>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</si>
  <si>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</si>
  <si>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</si>
  <si>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</si>
  <si>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</si>
  <si>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</si>
  <si>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</si>
  <si>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</si>
  <si>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</si>
  <si>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</si>
  <si>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</si>
  <si>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</si>
  <si>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</si>
  <si>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</si>
  <si>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</si>
  <si>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</si>
  <si>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</si>
  <si>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</si>
  <si>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</si>
  <si>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</si>
  <si>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</si>
  <si>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</si>
  <si>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</si>
  <si>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</si>
  <si>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</si>
  <si>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</si>
  <si>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</si>
  <si>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</si>
  <si>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</si>
  <si>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</si>
  <si>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</si>
  <si>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</si>
  <si>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</si>
  <si>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</si>
  <si>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</si>
  <si>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</si>
  <si>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</si>
  <si>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</si>
  <si>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</si>
  <si>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</si>
  <si>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</si>
  <si>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</si>
  <si>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</si>
  <si>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</si>
  <si>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</si>
  <si>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</si>
  <si>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</si>
  <si>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</si>
  <si>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</si>
  <si>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</si>
  <si>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</si>
  <si>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</si>
  <si>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</si>
  <si>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</si>
  <si>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</si>
  <si>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</si>
  <si>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</si>
  <si>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</si>
  <si>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</si>
  <si>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</si>
  <si>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</si>
  <si>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</si>
  <si>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</si>
  <si>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</si>
  <si>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</si>
  <si>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</si>
  <si>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</si>
  <si>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</si>
  <si>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</si>
  <si>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</si>
  <si>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</si>
  <si>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</si>
  <si>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</si>
  <si>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</si>
  <si>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</si>
  <si>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</si>
  <si>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</si>
  <si>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</si>
  <si>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</si>
  <si>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</si>
  <si>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</si>
  <si>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</si>
  <si>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</si>
  <si>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</si>
  <si>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</si>
  <si>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</si>
  <si>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</si>
  <si>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</si>
  <si>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</si>
  <si>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</si>
  <si>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</si>
  <si>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</si>
  <si>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</si>
  <si>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</si>
  <si>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</si>
  <si>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</si>
  <si>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</si>
  <si>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</si>
  <si>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</si>
  <si>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</si>
  <si>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</si>
  <si>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</si>
  <si>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</si>
  <si>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</si>
  <si>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</si>
  <si>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</si>
  <si>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</si>
  <si>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</si>
  <si>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</si>
  <si>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</si>
  <si>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</si>
  <si>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</si>
  <si>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</si>
  <si>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</si>
  <si>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</si>
  <si>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</si>
  <si>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</si>
  <si>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</si>
  <si>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</si>
  <si>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</si>
  <si>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</si>
  <si>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</si>
  <si>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</si>
  <si>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</si>
  <si>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</si>
  <si>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</si>
  <si>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</si>
  <si>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</si>
  <si>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</si>
  <si>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</si>
  <si>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</si>
  <si>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</si>
  <si>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</si>
  <si>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</si>
  <si>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</si>
  <si>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</si>
  <si>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</si>
  <si>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</si>
  <si>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</si>
  <si>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</si>
  <si>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</si>
  <si>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</si>
  <si>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</si>
  <si>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</si>
  <si>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</si>
  <si>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</si>
  <si>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</si>
  <si>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</si>
  <si>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</si>
  <si>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</si>
  <si>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</si>
  <si>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</si>
  <si>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</si>
  <si>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</si>
  <si>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</si>
  <si>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</si>
  <si>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</si>
  <si>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</si>
  <si>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</si>
  <si>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</si>
  <si>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</si>
  <si>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</si>
  <si>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</si>
  <si>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</si>
  <si>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</si>
  <si>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</si>
  <si>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</si>
  <si>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</si>
  <si>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</si>
  <si>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</si>
  <si>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</si>
  <si>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</si>
  <si>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</si>
  <si>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</si>
  <si>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</si>
  <si>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</si>
  <si>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</si>
  <si>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</si>
  <si>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</si>
  <si>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</si>
  <si>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</si>
  <si>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</si>
  <si>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</si>
  <si>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</si>
  <si>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</si>
  <si>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</si>
  <si>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</si>
  <si>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</si>
  <si>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</si>
  <si>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</si>
  <si>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</si>
  <si>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</si>
  <si>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</si>
  <si>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</si>
  <si>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</si>
  <si>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</si>
  <si>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</si>
  <si>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</si>
  <si>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</si>
  <si>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</si>
  <si>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</si>
  <si>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</si>
  <si>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</si>
  <si>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</si>
  <si>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</si>
  <si>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</si>
  <si>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</si>
  <si>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</si>
  <si>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</si>
  <si>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</si>
  <si>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</si>
  <si>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</si>
  <si>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</si>
  <si>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</si>
  <si>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</si>
  <si>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</si>
  <si>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</si>
  <si>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</si>
  <si>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</si>
  <si>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</si>
  <si>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</si>
  <si>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</si>
  <si>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</si>
  <si>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</si>
  <si>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</si>
  <si>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</si>
  <si>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</si>
  <si>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</si>
  <si>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</si>
  <si>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</si>
  <si>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</si>
  <si>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</si>
  <si>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</si>
  <si>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</si>
  <si>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</si>
  <si>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</si>
  <si>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</si>
  <si>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</si>
  <si>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</si>
  <si>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</si>
  <si>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</si>
  <si>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</si>
  <si>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</si>
  <si>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</si>
  <si>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</si>
  <si>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</si>
  <si>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</si>
  <si>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</si>
  <si>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</si>
  <si>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</si>
  <si>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</si>
  <si>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</si>
  <si>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</si>
  <si>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</si>
  <si>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</si>
  <si>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</si>
  <si>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</si>
  <si>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</si>
  <si>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</si>
  <si>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</si>
  <si>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</si>
  <si>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</si>
  <si>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</si>
  <si>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</si>
  <si>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</si>
  <si>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</si>
  <si>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</si>
  <si>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</si>
  <si>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</si>
  <si>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</si>
  <si>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</si>
  <si>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</si>
  <si>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</si>
  <si>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</si>
  <si>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</si>
  <si>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</si>
  <si>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</si>
  <si>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</si>
  <si>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</si>
  <si>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</si>
  <si>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</si>
  <si>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</si>
  <si>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</si>
  <si>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</si>
  <si>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</si>
  <si>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</si>
  <si>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</si>
  <si>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</si>
  <si>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</si>
  <si>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</si>
  <si>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</si>
  <si>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</si>
  <si>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</si>
  <si>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</si>
  <si>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</si>
  <si>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</si>
  <si>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</si>
  <si>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</si>
  <si>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</si>
  <si>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</si>
  <si>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</si>
  <si>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</si>
  <si>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</si>
  <si>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</si>
  <si>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</si>
  <si>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</si>
  <si>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</si>
  <si>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</si>
  <si>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</si>
  <si>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</si>
  <si>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</si>
  <si>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</si>
  <si>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</si>
  <si>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</si>
  <si>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</si>
  <si>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</si>
  <si>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</si>
  <si>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</si>
  <si>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</si>
  <si>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</si>
  <si>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</si>
  <si>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</si>
  <si>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</si>
  <si>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</si>
  <si>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</si>
  <si>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</si>
  <si>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</si>
  <si>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</si>
  <si>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</si>
  <si>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</si>
  <si>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</si>
  <si>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</si>
  <si>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</si>
  <si>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</si>
  <si>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</si>
  <si>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</si>
  <si>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</si>
  <si>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</si>
  <si>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</si>
  <si>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</si>
  <si>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</si>
  <si>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</si>
  <si>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</si>
  <si>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</si>
  <si>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</si>
  <si>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</si>
  <si>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</si>
  <si>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</si>
  <si>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</si>
  <si>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</si>
  <si>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</si>
  <si>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</si>
  <si>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</si>
  <si>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</si>
  <si>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</si>
  <si>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</si>
  <si>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</si>
  <si>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</si>
  <si>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</si>
  <si>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</si>
  <si>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</si>
  <si>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</si>
  <si>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</si>
  <si>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</si>
  <si>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</si>
  <si>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</si>
  <si>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</si>
  <si>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</si>
  <si>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</si>
  <si>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</si>
  <si>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</si>
  <si>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</si>
  <si>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</si>
  <si>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</si>
  <si>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</si>
  <si>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</si>
  <si>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</si>
  <si>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</si>
  <si>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</si>
  <si>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</si>
  <si>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</si>
  <si>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</si>
  <si>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</si>
  <si>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</si>
  <si>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</si>
  <si>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</si>
  <si>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</si>
  <si>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</si>
  <si>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</si>
  <si>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</si>
  <si>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</si>
  <si>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</si>
  <si>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</si>
  <si>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</si>
  <si>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</si>
  <si>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</si>
  <si>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</si>
  <si>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</si>
  <si>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</si>
  <si>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</si>
  <si>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</si>
  <si>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</si>
  <si>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</si>
  <si>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</si>
  <si>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</si>
  <si>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</si>
  <si>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</si>
  <si>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</si>
  <si>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</si>
  <si>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</si>
  <si>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</si>
  <si>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</si>
  <si>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</si>
  <si>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</si>
  <si>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</si>
  <si>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</si>
  <si>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</si>
  <si>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</si>
  <si>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</si>
  <si>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</si>
  <si>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</si>
  <si>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</si>
  <si>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</si>
  <si>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</si>
  <si>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</si>
  <si>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</si>
  <si>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</si>
  <si>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</si>
  <si>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</si>
  <si>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</si>
  <si>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</si>
  <si>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</si>
  <si>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</si>
  <si>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</si>
  <si>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</si>
  <si>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</si>
  <si>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</si>
  <si>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</si>
  <si>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</si>
  <si>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</si>
  <si>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</si>
  <si>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</si>
  <si>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</si>
  <si>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</si>
  <si>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</si>
  <si>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</si>
  <si>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</si>
  <si>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</si>
  <si>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</si>
  <si>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</si>
  <si>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</si>
  <si>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</si>
  <si>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</si>
  <si>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</si>
  <si>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</si>
  <si>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</si>
  <si>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</si>
  <si>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</si>
  <si>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</si>
  <si>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</si>
  <si>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</si>
  <si>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</si>
  <si>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</si>
  <si>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</si>
  <si>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</si>
  <si>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</si>
  <si>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</si>
  <si>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</si>
  <si>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</si>
  <si>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</si>
  <si>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</si>
  <si>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</si>
  <si>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</si>
  <si>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</si>
  <si>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</si>
  <si>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</si>
  <si>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</si>
  <si>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</si>
  <si>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</si>
  <si>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</si>
  <si>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</si>
  <si>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</si>
  <si>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</si>
  <si>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</si>
  <si>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</si>
  <si>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</si>
  <si>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</si>
  <si>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</si>
  <si>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</si>
  <si>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</si>
  <si>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</si>
  <si>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</si>
  <si>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</si>
  <si>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</si>
  <si>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</si>
  <si>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</si>
  <si>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</si>
  <si>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</si>
  <si>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</si>
  <si>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</si>
  <si>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</si>
  <si>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</si>
  <si>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</si>
  <si>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</si>
  <si>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</si>
  <si>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</si>
  <si>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</si>
  <si>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</si>
  <si>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</si>
  <si>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</si>
  <si>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</si>
  <si>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</si>
  <si>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</si>
  <si>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</si>
  <si>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</si>
  <si>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</si>
  <si>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</si>
  <si>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</si>
  <si>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</si>
  <si>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</si>
  <si>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</si>
  <si>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</si>
  <si>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</si>
  <si>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</si>
  <si>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</si>
  <si>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</si>
  <si>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</si>
  <si>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</si>
  <si>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</si>
  <si>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</si>
  <si>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</si>
  <si>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</si>
  <si>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</si>
  <si>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</si>
  <si>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</si>
  <si>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</si>
  <si>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</si>
  <si>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</si>
  <si>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</si>
  <si>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</si>
  <si>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</si>
  <si>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</si>
  <si>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</si>
  <si>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</si>
  <si>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</si>
  <si>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</si>
  <si>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</si>
  <si>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</si>
  <si>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</si>
  <si>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</si>
  <si>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</si>
  <si>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</si>
  <si>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</si>
  <si>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</si>
  <si>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</si>
  <si>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</si>
  <si>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</si>
  <si>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</si>
  <si>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</si>
  <si>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</si>
  <si>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</si>
  <si>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</si>
  <si>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</si>
  <si>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</si>
  <si>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</si>
  <si>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</si>
  <si>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</si>
  <si>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</si>
  <si>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</si>
  <si>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</si>
  <si>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</si>
  <si>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</si>
  <si>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</si>
  <si>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</si>
  <si>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</si>
  <si>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</si>
  <si>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</si>
  <si>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</si>
  <si>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</si>
  <si>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</si>
  <si>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</si>
  <si>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</si>
  <si>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</si>
  <si>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</si>
  <si>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</si>
  <si>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</si>
  <si>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</si>
  <si>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</si>
  <si>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</si>
  <si>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</si>
  <si>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</si>
  <si>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</si>
  <si>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</si>
  <si>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</si>
  <si>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</si>
  <si>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</si>
  <si>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</si>
  <si>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</si>
  <si>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</si>
  <si>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</si>
  <si>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</si>
  <si>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</si>
  <si>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</si>
  <si>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</si>
  <si>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</si>
  <si>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</si>
  <si>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</si>
  <si>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</si>
  <si>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</si>
  <si>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</si>
  <si>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</si>
  <si>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</si>
  <si>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</si>
  <si>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</si>
  <si>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</si>
  <si>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</si>
  <si>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</si>
  <si>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</si>
  <si>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</si>
  <si>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</si>
  <si>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</si>
  <si>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</si>
  <si>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</si>
  <si>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</si>
  <si>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</si>
  <si>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</si>
  <si>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</si>
  <si>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</si>
  <si>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</si>
  <si>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</si>
  <si>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</si>
  <si>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</si>
  <si>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</si>
  <si>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</si>
  <si>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</si>
  <si>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</si>
  <si>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</si>
  <si>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</si>
  <si>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</si>
  <si>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</si>
  <si>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</si>
  <si>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</si>
  <si>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</si>
  <si>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</si>
  <si>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</si>
  <si>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</si>
  <si>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</si>
  <si>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</si>
  <si>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</si>
  <si>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</si>
  <si>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</si>
  <si>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</si>
  <si>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</si>
  <si>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</si>
  <si>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</si>
  <si>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</si>
  <si>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</si>
  <si>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</si>
  <si>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</si>
  <si>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</si>
  <si>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</si>
  <si>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</si>
  <si>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</si>
  <si>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</si>
  <si>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</si>
  <si>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</si>
  <si>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</si>
  <si>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</si>
  <si>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</si>
  <si>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</si>
  <si>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</si>
  <si>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</si>
  <si>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</si>
  <si>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</si>
  <si>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</si>
  <si>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</si>
  <si>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</si>
  <si>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</si>
  <si>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</si>
  <si>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</si>
  <si>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</si>
  <si>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</si>
  <si>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</si>
  <si>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</si>
  <si>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</si>
  <si>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</si>
  <si>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</si>
  <si>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</si>
  <si>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</si>
  <si>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</si>
  <si>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</si>
  <si>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</si>
  <si>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</si>
  <si>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</si>
  <si>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</si>
  <si>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</si>
  <si>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</si>
  <si>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</si>
  <si>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</si>
  <si>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</si>
  <si>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</si>
  <si>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</si>
  <si>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</si>
  <si>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</si>
  <si>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</si>
  <si>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</si>
  <si>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</si>
  <si>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</si>
  <si>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</si>
  <si>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</si>
  <si>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</si>
  <si>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</si>
  <si>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</si>
  <si>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</si>
  <si>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</si>
  <si>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</si>
  <si>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</si>
  <si>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</si>
  <si>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</si>
  <si>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</si>
  <si>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</si>
  <si>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</si>
  <si>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</si>
  <si>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</si>
  <si>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</si>
  <si>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</si>
  <si>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</si>
  <si>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</si>
  <si>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</si>
  <si>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</si>
  <si>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</si>
  <si>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</si>
  <si>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</si>
  <si>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</si>
  <si>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</si>
  <si>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</si>
  <si>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</si>
  <si>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</si>
  <si>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</si>
  <si>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</si>
  <si>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</si>
  <si>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</si>
  <si>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</si>
  <si>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</si>
  <si>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</si>
  <si>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</si>
  <si>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</si>
  <si>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</si>
  <si>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</si>
  <si>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</si>
  <si>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</si>
  <si>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</si>
  <si>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</si>
  <si>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</si>
  <si>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</si>
  <si>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</si>
  <si>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</si>
  <si>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</si>
  <si>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</si>
  <si>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</si>
  <si>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</si>
  <si>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</si>
  <si>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</si>
  <si>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</si>
  <si>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</si>
  <si>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</si>
  <si>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</si>
  <si>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</si>
  <si>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</si>
  <si>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</si>
  <si>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</si>
  <si>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</si>
  <si>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</si>
  <si>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</si>
  <si>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</si>
  <si>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</si>
  <si>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</si>
  <si>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</si>
  <si>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</si>
  <si>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</si>
  <si>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</si>
  <si>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</si>
  <si>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</si>
  <si>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</si>
  <si>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</si>
  <si>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</si>
  <si>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</si>
  <si>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</si>
  <si>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</si>
  <si>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</si>
  <si>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</si>
  <si>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</si>
  <si>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</si>
  <si>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</si>
  <si>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</si>
  <si>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</si>
  <si>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</si>
  <si>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</si>
  <si>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</si>
  <si>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</si>
  <si>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</si>
  <si>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</si>
  <si>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</si>
  <si>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</si>
  <si>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</si>
  <si>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</si>
  <si>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</si>
  <si>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</si>
  <si>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</si>
  <si>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</si>
  <si>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</si>
  <si>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</si>
  <si>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</si>
  <si>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</si>
  <si>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</si>
  <si>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</si>
  <si>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</si>
  <si>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</si>
  <si>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</si>
  <si>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</si>
  <si>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</si>
  <si>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</si>
  <si>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</si>
  <si>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</si>
  <si>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</si>
  <si>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</si>
  <si>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</si>
  <si>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</si>
  <si>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</si>
  <si>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</si>
  <si>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</si>
  <si>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</si>
  <si>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</si>
  <si>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</si>
  <si>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</si>
  <si>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</si>
  <si>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</si>
  <si>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</si>
  <si>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</si>
  <si>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</si>
  <si>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</si>
  <si>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</si>
  <si>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</si>
  <si>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</si>
  <si>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</si>
  <si>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</si>
  <si>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</si>
  <si>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</si>
  <si>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</si>
  <si>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</si>
  <si>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</si>
  <si>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</si>
  <si>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</si>
  <si>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</si>
  <si>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</si>
  <si>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</si>
  <si>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</si>
  <si>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</si>
  <si>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</si>
  <si>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</si>
  <si>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</si>
  <si>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</si>
  <si>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</si>
  <si>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</si>
  <si>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</si>
  <si>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</si>
  <si>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</si>
  <si>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</si>
  <si>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</si>
  <si>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</si>
  <si>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</si>
  <si>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</si>
  <si>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</si>
  <si>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</si>
  <si>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</si>
  <si>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</si>
  <si>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</si>
  <si>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</si>
  <si>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</si>
  <si>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</si>
  <si>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</si>
  <si>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</si>
  <si>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</si>
  <si>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</si>
  <si>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</si>
  <si>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</si>
  <si>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</si>
  <si>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</si>
  <si>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</si>
  <si>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</si>
  <si>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</si>
  <si>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</si>
  <si>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</si>
  <si>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</si>
  <si>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</si>
  <si>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</si>
  <si>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</si>
  <si>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</si>
  <si>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</si>
  <si>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</si>
  <si>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</si>
  <si>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</si>
  <si>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</si>
  <si>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</si>
  <si>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</si>
  <si>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</si>
  <si>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</si>
  <si>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</si>
  <si>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</si>
  <si>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</si>
  <si>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</si>
  <si>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</si>
  <si>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</si>
  <si>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</si>
  <si>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</si>
  <si>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</si>
  <si>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</si>
  <si>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</si>
  <si>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</si>
  <si>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</si>
  <si>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</si>
  <si>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</si>
  <si>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</si>
  <si>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</si>
  <si>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</si>
  <si>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</si>
  <si>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</si>
  <si>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</si>
  <si>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</si>
  <si>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</si>
  <si>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</si>
  <si>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</si>
  <si>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</si>
  <si>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</si>
  <si>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</si>
  <si>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</si>
  <si>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</si>
  <si>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</si>
  <si>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</si>
  <si>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</si>
  <si>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</si>
  <si>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</si>
  <si>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</si>
  <si>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</si>
  <si>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</si>
  <si>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</si>
  <si>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</si>
  <si>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</si>
  <si>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</si>
  <si>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</si>
  <si>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</si>
  <si>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</si>
  <si>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</si>
  <si>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</si>
  <si>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</si>
  <si>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</si>
  <si>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</si>
  <si>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</si>
  <si>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</si>
  <si>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</si>
  <si>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</si>
  <si>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</si>
  <si>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</si>
  <si>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</si>
  <si>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</si>
  <si>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</si>
  <si>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</si>
  <si>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</si>
  <si>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</si>
  <si>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</si>
  <si>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</si>
  <si>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</si>
  <si>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</si>
  <si>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</si>
  <si>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</si>
  <si>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</si>
  <si>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</si>
  <si>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</si>
  <si>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</si>
  <si>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</si>
  <si>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</si>
  <si>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</si>
  <si>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</si>
  <si>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</si>
  <si>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</si>
  <si>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</si>
  <si>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</si>
  <si>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</si>
  <si>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</si>
  <si>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</si>
  <si>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</si>
  <si>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</si>
  <si>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</si>
  <si>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</si>
  <si>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</si>
  <si>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</si>
  <si>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</si>
  <si>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</si>
  <si>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</si>
  <si>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</si>
  <si>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</si>
  <si>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</si>
  <si>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</si>
  <si>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</si>
  <si>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</si>
  <si>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</si>
  <si>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</si>
  <si>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</si>
  <si>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</si>
  <si>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</si>
  <si>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</si>
  <si>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</si>
  <si>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</si>
  <si>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</si>
  <si>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</si>
  <si>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</si>
  <si>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</si>
  <si>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</si>
  <si>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</si>
  <si>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</si>
  <si>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</si>
  <si>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</si>
  <si>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</si>
  <si>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</si>
  <si>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</si>
  <si>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</si>
  <si>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</si>
  <si>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</si>
  <si>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</si>
  <si>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</si>
  <si>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</si>
  <si>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</si>
  <si>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</si>
  <si>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</si>
  <si>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</si>
  <si>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</si>
  <si>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</si>
  <si>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</si>
  <si>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</si>
  <si>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</si>
  <si>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</si>
  <si>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</si>
  <si>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</si>
  <si>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</si>
  <si>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</si>
  <si>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</si>
  <si>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</si>
  <si>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</si>
  <si>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</si>
  <si>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</si>
  <si>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</si>
  <si>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</si>
  <si>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</si>
  <si>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</si>
  <si>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</si>
  <si>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</si>
  <si>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</si>
  <si>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</si>
  <si>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</si>
  <si>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</si>
  <si>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</si>
  <si>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</si>
  <si>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</si>
  <si>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</si>
  <si>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</si>
  <si>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</si>
  <si>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</si>
  <si>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</si>
  <si>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</si>
  <si>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</si>
  <si>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</si>
  <si>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</si>
  <si>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</si>
  <si>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</si>
  <si>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</si>
  <si>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</si>
  <si>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</si>
  <si>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</si>
  <si>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</si>
  <si>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</si>
  <si>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</si>
  <si>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</si>
  <si>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</si>
  <si>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</si>
  <si>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</si>
  <si>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</si>
  <si>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</si>
  <si>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</si>
  <si>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</si>
  <si>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</si>
  <si>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</si>
  <si>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</si>
  <si>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</si>
  <si>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</si>
  <si>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</si>
  <si>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</si>
  <si>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</si>
  <si>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</si>
  <si>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</si>
  <si>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</si>
  <si>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</si>
  <si>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</si>
  <si>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</si>
  <si>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</si>
  <si>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</si>
  <si>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</si>
  <si>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</si>
  <si>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</si>
  <si>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</si>
  <si>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</si>
  <si>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</si>
  <si>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</si>
  <si>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</si>
  <si>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</si>
  <si>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</si>
  <si>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</si>
  <si>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</si>
  <si>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</si>
  <si>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</si>
  <si>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</si>
  <si>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</si>
  <si>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</si>
  <si>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</si>
  <si>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</si>
  <si>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</si>
  <si>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</si>
  <si>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</si>
  <si>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</si>
  <si>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</si>
  <si>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</si>
  <si>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</si>
  <si>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</si>
  <si>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</si>
  <si>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</si>
  <si>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</si>
  <si>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</si>
  <si>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</si>
  <si>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</si>
  <si>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</si>
  <si>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</si>
  <si>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</si>
  <si>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</si>
  <si>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</si>
  <si>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</si>
  <si>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</si>
  <si>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</si>
  <si>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</si>
  <si>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</si>
  <si>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</si>
  <si>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</si>
  <si>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</si>
  <si>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</si>
  <si>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</si>
  <si>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</si>
  <si>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</si>
  <si>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</si>
  <si>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</si>
  <si>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</si>
  <si>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</si>
  <si>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</si>
  <si>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</si>
  <si>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</si>
  <si>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</si>
  <si>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</si>
  <si>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</si>
  <si>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</si>
  <si>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</si>
  <si>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</si>
  <si>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</si>
  <si>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</si>
  <si>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</si>
  <si>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</si>
  <si>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</si>
  <si>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</si>
  <si>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</si>
  <si>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</si>
  <si>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</si>
  <si>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</si>
  <si>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</si>
  <si>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</si>
  <si>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</si>
  <si>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</si>
  <si>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</si>
  <si>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</si>
  <si>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</si>
  <si>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</si>
  <si>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</si>
  <si>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</si>
  <si>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</si>
  <si>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</si>
  <si>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</si>
  <si>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</si>
  <si>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</si>
  <si>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</si>
  <si>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</si>
  <si>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</si>
  <si>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</si>
  <si>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</si>
  <si>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</si>
  <si>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</si>
  <si>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</si>
  <si>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</si>
  <si>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</si>
  <si>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</si>
  <si>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</si>
  <si>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</si>
  <si>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</si>
  <si>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</si>
  <si>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</si>
  <si>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</si>
  <si>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</si>
  <si>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</si>
  <si>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</si>
  <si>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</si>
  <si>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</si>
  <si>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</si>
  <si>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</si>
  <si>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</si>
  <si>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</si>
  <si>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</si>
  <si>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</si>
  <si>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</si>
  <si>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</si>
  <si>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</si>
  <si>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</si>
  <si>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</si>
  <si>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</si>
  <si>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</si>
  <si>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</si>
  <si>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</si>
  <si>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</si>
  <si>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</si>
  <si>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</si>
  <si>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</si>
  <si>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</si>
  <si>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</si>
  <si>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</si>
  <si>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</si>
  <si>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</si>
  <si>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</si>
  <si>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</si>
  <si>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</si>
  <si>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</si>
  <si>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</si>
  <si>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</si>
  <si>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</si>
  <si>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</si>
  <si>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</si>
  <si>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</si>
  <si>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</si>
  <si>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</si>
  <si>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</si>
  <si>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</si>
  <si>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</si>
  <si>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</si>
  <si>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</si>
  <si>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</si>
  <si>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</si>
  <si>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</si>
  <si>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</si>
  <si>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</si>
  <si>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</si>
  <si>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</si>
  <si>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</si>
  <si>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</si>
  <si>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</si>
  <si>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</si>
  <si>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</si>
  <si>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</si>
  <si>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</si>
  <si>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</si>
  <si>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</si>
  <si>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</si>
  <si>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</si>
  <si>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</si>
  <si>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</si>
  <si>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</si>
  <si>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</si>
  <si>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</si>
  <si>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</si>
  <si>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</si>
  <si>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</si>
  <si>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</si>
  <si>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</si>
  <si>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</si>
  <si>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</si>
  <si>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</si>
  <si>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</si>
  <si>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</si>
  <si>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</si>
  <si>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</si>
  <si>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</si>
  <si>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</si>
  <si>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</si>
  <si>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</si>
  <si>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</si>
  <si>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</si>
  <si>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</si>
  <si>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</si>
  <si>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</si>
  <si>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</si>
  <si>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</si>
  <si>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</si>
  <si>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</si>
  <si>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</si>
  <si>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</si>
  <si>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</si>
  <si>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</si>
  <si>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</si>
  <si>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</si>
  <si>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</si>
  <si>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</si>
  <si>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</si>
  <si>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</si>
  <si>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</si>
  <si>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</si>
  <si>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</si>
  <si>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</si>
  <si>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</si>
  <si>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</si>
  <si>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</si>
  <si>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</si>
  <si>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</si>
  <si>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</si>
  <si>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</si>
  <si>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</si>
  <si>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</si>
  <si>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</si>
  <si>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</si>
  <si>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</si>
  <si>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</si>
  <si>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</si>
  <si>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</si>
  <si>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</si>
  <si>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</si>
  <si>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</si>
  <si>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</si>
  <si>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</si>
  <si>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</si>
  <si>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</si>
  <si>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</si>
  <si>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</si>
  <si>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</si>
  <si>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</si>
  <si>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</si>
  <si>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</si>
  <si>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</si>
  <si>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</si>
  <si>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</si>
  <si>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</si>
  <si>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</si>
  <si>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</si>
  <si>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</si>
  <si>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</si>
  <si>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</si>
  <si>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</si>
  <si>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</si>
  <si>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</si>
  <si>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</si>
  <si>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</si>
  <si>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</si>
  <si>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</si>
  <si>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</si>
  <si>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</si>
  <si>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</si>
  <si>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</si>
  <si>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</si>
  <si>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</si>
  <si>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</si>
  <si>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</si>
  <si>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</si>
  <si>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</si>
  <si>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</si>
  <si>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</si>
  <si>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</si>
  <si>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</si>
  <si>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</si>
  <si>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</si>
  <si>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</si>
  <si>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</si>
  <si>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</si>
  <si>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</si>
  <si>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</si>
  <si>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</si>
  <si>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</si>
  <si>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</si>
  <si>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</si>
  <si>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</si>
  <si>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</si>
  <si>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</si>
  <si>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</si>
  <si>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</si>
  <si>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</si>
  <si>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</si>
  <si>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</si>
  <si>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</si>
  <si>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</si>
  <si>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</si>
  <si>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</si>
  <si>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</si>
  <si>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</si>
  <si>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</si>
  <si>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</si>
  <si>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</si>
  <si>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</si>
  <si>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</si>
  <si>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</si>
  <si>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</si>
  <si>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</si>
  <si>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</si>
  <si>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</si>
  <si>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</si>
  <si>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</si>
  <si>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</si>
  <si>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</si>
  <si>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</si>
  <si>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</si>
  <si>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</si>
  <si>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</si>
  <si>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</si>
  <si>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</si>
  <si>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</si>
  <si>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</si>
  <si>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</si>
  <si>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</si>
  <si>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</si>
  <si>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</si>
  <si>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</si>
  <si>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</si>
  <si>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</si>
  <si>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</si>
  <si>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</si>
  <si>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</si>
  <si>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</si>
  <si>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</si>
  <si>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</si>
  <si>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</si>
  <si>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</si>
  <si>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</si>
  <si>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</si>
  <si>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</si>
  <si>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</si>
  <si>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</si>
  <si>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</si>
  <si>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</si>
  <si>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</si>
  <si>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</si>
  <si>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</si>
  <si>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</si>
  <si>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</si>
  <si>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</si>
  <si>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</si>
  <si>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</si>
  <si>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</si>
  <si>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</si>
  <si>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</si>
  <si>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</si>
  <si>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</si>
  <si>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</si>
  <si>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</si>
  <si>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</si>
  <si>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</si>
  <si>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</si>
  <si>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</si>
  <si>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</si>
  <si>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</si>
  <si>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</si>
  <si>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</si>
  <si>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</si>
  <si>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</si>
  <si>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</si>
  <si>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</si>
  <si>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</si>
  <si>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</si>
  <si>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</si>
  <si>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</si>
  <si>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</si>
  <si>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</si>
  <si>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</si>
  <si>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</si>
  <si>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</si>
  <si>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</si>
  <si>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</si>
  <si>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</si>
  <si>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</si>
  <si>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</si>
  <si>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</si>
  <si>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</si>
  <si>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</si>
  <si>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</si>
  <si>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</si>
  <si>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</si>
  <si>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</si>
  <si>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</si>
  <si>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</si>
  <si>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</si>
  <si>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</si>
  <si>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</si>
  <si>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</si>
  <si>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</si>
  <si>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</si>
  <si>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</si>
  <si>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</si>
  <si>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</si>
  <si>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</si>
  <si>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</si>
  <si>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</si>
  <si>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</si>
  <si>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</si>
  <si>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</si>
  <si>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</si>
  <si>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</si>
  <si>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</si>
  <si>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</si>
  <si>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</si>
  <si>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</si>
  <si>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</si>
  <si>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</si>
  <si>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</si>
  <si>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</si>
  <si>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</si>
  <si>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</si>
  <si>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</si>
  <si>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</si>
  <si>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</si>
  <si>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</si>
  <si>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</si>
  <si>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</si>
  <si>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</si>
  <si>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</si>
  <si>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</si>
  <si>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</si>
  <si>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</si>
  <si>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</si>
  <si>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</si>
  <si>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</si>
  <si>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</si>
  <si>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</si>
  <si>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</si>
  <si>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</si>
  <si>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</si>
  <si>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</si>
  <si>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</si>
  <si>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</si>
  <si>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</si>
  <si>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</si>
  <si>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</si>
  <si>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</si>
  <si>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</si>
  <si>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</si>
  <si>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</si>
  <si>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</si>
  <si>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</si>
  <si>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</si>
  <si>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</si>
  <si>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</si>
  <si>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</si>
  <si>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</si>
  <si>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</si>
  <si>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</si>
  <si>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</si>
  <si>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</si>
  <si>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</si>
  <si>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</si>
  <si>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</si>
  <si>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</si>
  <si>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</si>
  <si>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</si>
  <si>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</si>
  <si>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</si>
  <si>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</si>
  <si>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</si>
  <si>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</si>
  <si>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</si>
  <si>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</si>
  <si>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</si>
  <si>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</si>
  <si>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</si>
  <si>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</si>
  <si>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</si>
  <si>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</si>
  <si>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</si>
  <si>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</si>
  <si>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</si>
  <si>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</si>
  <si>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</si>
  <si>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</si>
  <si>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</si>
  <si>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</si>
  <si>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</si>
  <si>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</si>
  <si>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</si>
  <si>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</si>
  <si>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</si>
  <si>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</si>
  <si>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</si>
  <si>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</si>
  <si>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</si>
  <si>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</si>
  <si>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</si>
  <si>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</si>
  <si>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</si>
  <si>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</si>
  <si>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</si>
  <si>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</si>
  <si>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</si>
  <si>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</si>
  <si>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</si>
  <si>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</si>
  <si>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</si>
  <si>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</si>
  <si>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</si>
  <si>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</si>
  <si>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</si>
  <si>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</si>
  <si>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</si>
  <si>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</si>
  <si>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</si>
  <si>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</si>
  <si>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</si>
  <si>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</si>
  <si>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</si>
  <si>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</si>
  <si>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</si>
  <si>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</si>
  <si>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</si>
  <si>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</si>
  <si>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</si>
  <si>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</si>
  <si>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</si>
  <si>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</si>
  <si>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</si>
  <si>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</si>
  <si>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</si>
  <si>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</si>
  <si>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</si>
  <si>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</si>
  <si>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</si>
  <si>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</si>
  <si>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</si>
  <si>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</si>
  <si>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</si>
  <si>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</si>
  <si>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</si>
  <si>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</si>
  <si>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</si>
  <si>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</si>
  <si>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</si>
  <si>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</si>
  <si>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</si>
  <si>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</si>
  <si>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</si>
  <si>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</si>
  <si>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</si>
  <si>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</si>
  <si>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</si>
  <si>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</si>
  <si>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</si>
  <si>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</si>
  <si>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</si>
  <si>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</si>
  <si>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</si>
  <si>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</si>
  <si>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</si>
  <si>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</si>
  <si>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</si>
  <si>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</si>
  <si>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</si>
  <si>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</si>
  <si>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</si>
  <si>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</si>
  <si>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</si>
  <si>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</si>
  <si>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</si>
  <si>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</si>
  <si>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</si>
  <si>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</si>
  <si>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</si>
  <si>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</si>
  <si>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</si>
  <si>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</si>
  <si>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</si>
  <si>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</si>
  <si>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</si>
  <si>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</si>
  <si>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</si>
  <si>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</si>
  <si>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</si>
  <si>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</si>
  <si>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</si>
  <si>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</si>
  <si>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</si>
  <si>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</si>
  <si>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</si>
  <si>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</si>
  <si>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</si>
  <si>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</si>
  <si>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</si>
  <si>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</si>
  <si>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</si>
  <si>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</si>
  <si>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</si>
  <si>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</si>
  <si>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</si>
  <si>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</si>
  <si>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</si>
  <si>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</si>
  <si>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</si>
  <si>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</si>
  <si>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</si>
  <si>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</si>
  <si>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</si>
  <si>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</si>
  <si>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</si>
  <si>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</si>
  <si>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</si>
  <si>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</si>
  <si>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</si>
  <si>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</si>
  <si>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</si>
  <si>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</si>
  <si>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</si>
  <si>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</si>
  <si>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</si>
  <si>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</si>
  <si>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</si>
  <si>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</si>
  <si>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</si>
  <si>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</si>
  <si>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</si>
  <si>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</si>
  <si>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</si>
  <si>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</si>
  <si>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</si>
  <si>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</si>
  <si>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</si>
  <si>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</si>
  <si>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</si>
  <si>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</si>
  <si>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</si>
  <si>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</si>
  <si>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</si>
  <si>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</si>
  <si>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</si>
  <si>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</si>
  <si>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</si>
  <si>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</si>
  <si>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</si>
  <si>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</si>
  <si>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</si>
  <si>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</si>
  <si>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</si>
  <si>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</si>
  <si>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</si>
  <si>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</si>
  <si>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</si>
  <si>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</si>
  <si>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</si>
  <si>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</si>
  <si>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</si>
  <si>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</si>
  <si>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</si>
  <si>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</si>
  <si>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</si>
  <si>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</si>
  <si>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</si>
  <si>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</si>
  <si>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</si>
  <si>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</si>
  <si>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</si>
  <si>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</si>
  <si>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</si>
  <si>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</si>
  <si>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</si>
  <si>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</si>
  <si>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</si>
  <si>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</si>
  <si>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</si>
  <si>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</si>
  <si>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</si>
  <si>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</si>
  <si>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</si>
  <si>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</si>
  <si>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</si>
  <si>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</si>
  <si>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</si>
  <si>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</si>
  <si>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</si>
  <si>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</si>
  <si>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</si>
  <si>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</si>
  <si>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</si>
  <si>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</si>
  <si>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</si>
  <si>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</si>
  <si>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</si>
  <si>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</si>
  <si>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</si>
  <si>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</si>
  <si>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</si>
  <si>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</si>
  <si>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</si>
  <si>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</si>
  <si>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</si>
  <si>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</si>
  <si>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</si>
  <si>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</si>
  <si>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</si>
  <si>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</si>
  <si>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</si>
  <si>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</si>
  <si>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</si>
  <si>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</si>
  <si>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</si>
  <si>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</si>
  <si>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</si>
  <si>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</si>
  <si>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</si>
  <si>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</si>
  <si>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</si>
  <si>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</si>
  <si>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</si>
  <si>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</si>
  <si>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</si>
  <si>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</si>
  <si>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</si>
  <si>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</si>
  <si>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</si>
  <si>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</si>
  <si>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</si>
  <si>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</si>
  <si>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</si>
  <si>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</si>
  <si>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</si>
  <si>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</si>
  <si>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</si>
  <si>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</si>
  <si>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</si>
  <si>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</si>
  <si>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</si>
  <si>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</si>
  <si>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</si>
  <si>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</si>
  <si>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</si>
  <si>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</si>
  <si>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</si>
  <si>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</si>
  <si>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</si>
  <si>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</si>
  <si>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</si>
  <si>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</si>
  <si>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</si>
  <si>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</si>
  <si>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</si>
  <si>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</si>
  <si>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</si>
  <si>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</si>
  <si>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</si>
  <si>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</si>
  <si>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</si>
  <si>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</si>
  <si>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</si>
  <si>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</si>
  <si>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</si>
  <si>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</si>
  <si>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</si>
  <si>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</si>
  <si>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</si>
  <si>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</si>
  <si>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</si>
  <si>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</si>
  <si>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</si>
  <si>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</si>
  <si>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</si>
  <si>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</si>
  <si>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</si>
  <si>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</si>
  <si>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</si>
  <si>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</si>
  <si>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</si>
  <si>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</si>
  <si>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</si>
  <si>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</si>
  <si>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</si>
  <si>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</si>
  <si>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</si>
  <si>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</si>
  <si>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</si>
  <si>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</si>
  <si>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</si>
  <si>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</si>
  <si>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</si>
  <si>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</si>
  <si>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</si>
  <si>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</si>
  <si>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</si>
  <si>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</si>
  <si>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</si>
  <si>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</si>
  <si>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</si>
  <si>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</si>
  <si>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</si>
  <si>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</si>
  <si>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</si>
  <si>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</si>
  <si>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</si>
  <si>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</si>
  <si>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</si>
  <si>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</si>
  <si>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</si>
  <si>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</si>
  <si>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</si>
  <si>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</si>
  <si>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</si>
  <si>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</si>
  <si>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</si>
  <si>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</si>
  <si>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</si>
  <si>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</si>
  <si>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</si>
  <si>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</si>
  <si>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</si>
  <si>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</si>
  <si>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</si>
  <si>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</si>
  <si>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</si>
  <si>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</si>
  <si>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</si>
  <si>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</si>
  <si>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</si>
  <si>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</si>
  <si>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</si>
  <si>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</si>
  <si>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</si>
  <si>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</si>
  <si>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</si>
  <si>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</si>
  <si>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</si>
  <si>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</si>
  <si>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</si>
  <si>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</si>
  <si>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</si>
  <si>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</si>
  <si>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</si>
  <si>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</si>
  <si>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</si>
  <si>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</si>
  <si>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</si>
  <si>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</si>
  <si>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</si>
  <si>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</si>
  <si>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</si>
  <si>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</si>
  <si>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</si>
  <si>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</si>
  <si>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</si>
  <si>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</si>
  <si>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</si>
  <si>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</si>
  <si>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</si>
  <si>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</si>
  <si>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</si>
  <si>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</si>
  <si>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</si>
  <si>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</si>
  <si>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</si>
  <si>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</si>
  <si>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</si>
  <si>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</si>
  <si>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</si>
  <si>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</si>
  <si>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</si>
  <si>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</si>
  <si>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</si>
  <si>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</si>
  <si>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</si>
  <si>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</si>
  <si>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</si>
  <si>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</si>
  <si>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</si>
  <si>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</si>
  <si>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</si>
  <si>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</si>
  <si>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</si>
  <si>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</si>
  <si>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</si>
  <si>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</si>
  <si>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</si>
  <si>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</si>
  <si>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</si>
  <si>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</si>
  <si>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</si>
  <si>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</si>
  <si>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</si>
  <si>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</si>
  <si>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</si>
  <si>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</si>
  <si>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</si>
  <si>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</si>
  <si>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</si>
  <si>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</si>
  <si>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</si>
  <si>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</si>
  <si>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</si>
  <si>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</si>
  <si>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</si>
  <si>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</si>
  <si>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</si>
  <si>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</si>
  <si>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</si>
  <si>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</si>
  <si>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</si>
  <si>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</si>
  <si>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</si>
  <si>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</si>
  <si>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</si>
  <si>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</si>
  <si>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</si>
  <si>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</si>
  <si>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</si>
  <si>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</si>
  <si>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</si>
  <si>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</si>
  <si>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</si>
  <si>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</si>
  <si>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</si>
  <si>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</si>
  <si>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</si>
  <si>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</si>
  <si>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</si>
  <si>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</si>
  <si>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</si>
  <si>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</si>
  <si>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</si>
  <si>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</si>
  <si>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</si>
  <si>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</si>
  <si>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</si>
  <si>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</si>
  <si>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</si>
  <si>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</si>
  <si>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</si>
  <si>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</si>
  <si>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</si>
  <si>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</si>
  <si>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</si>
  <si>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</si>
  <si>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</si>
  <si>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</si>
  <si>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</si>
  <si>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</si>
  <si>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</si>
  <si>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</si>
  <si>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</si>
  <si>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</si>
  <si>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</si>
  <si>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</si>
  <si>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</si>
  <si>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</si>
  <si>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</si>
  <si>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</si>
  <si>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</si>
  <si>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</si>
  <si>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</si>
  <si>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</si>
  <si>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</si>
  <si>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</si>
  <si>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</si>
  <si>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</si>
  <si>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</si>
  <si>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</si>
  <si>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</si>
  <si>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</si>
  <si>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</si>
  <si>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</si>
  <si>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</si>
  <si>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</si>
  <si>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</si>
  <si>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</si>
  <si>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</si>
  <si>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</si>
  <si>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</si>
  <si>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</si>
  <si>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</si>
  <si>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</si>
  <si>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</si>
  <si>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</si>
  <si>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</si>
  <si>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</si>
  <si>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</si>
  <si>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</si>
  <si>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</si>
  <si>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</si>
  <si>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</si>
  <si>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</si>
  <si>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</si>
  <si>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</si>
  <si>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</si>
  <si>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</si>
  <si>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</si>
  <si>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</si>
  <si>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</si>
  <si>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</si>
  <si>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</si>
  <si>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</si>
  <si>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</si>
  <si>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</si>
  <si>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</si>
  <si>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</si>
  <si>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</si>
  <si>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</si>
  <si>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</si>
  <si>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</si>
  <si>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</si>
  <si>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</si>
  <si>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</si>
  <si>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</si>
  <si>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</si>
  <si>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</si>
  <si>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</si>
  <si>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</si>
  <si>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</si>
  <si>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</si>
  <si>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</si>
  <si>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</si>
  <si>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</si>
  <si>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</si>
  <si>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</si>
  <si>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</si>
  <si>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</si>
  <si>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</si>
  <si>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</si>
  <si>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</si>
  <si>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</si>
  <si>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</si>
  <si>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</si>
  <si>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</si>
  <si>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</si>
  <si>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</si>
  <si>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</si>
  <si>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</si>
  <si>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</si>
  <si>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</si>
  <si>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</si>
  <si>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</si>
  <si>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</si>
  <si>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</si>
  <si>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</si>
  <si>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</si>
  <si>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</si>
  <si>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</si>
  <si>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</si>
  <si>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</si>
  <si>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</si>
  <si>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</si>
  <si>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</si>
  <si>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</si>
  <si>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</si>
  <si>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</si>
  <si>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</si>
  <si>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</si>
  <si>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</si>
  <si>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</si>
  <si>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</si>
  <si>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</si>
  <si>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</si>
  <si>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</si>
  <si>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</si>
  <si>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</si>
  <si>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</si>
  <si>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</si>
  <si>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</si>
  <si>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</si>
  <si>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</si>
  <si>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</si>
  <si>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</si>
  <si>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</si>
  <si>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</si>
  <si>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</si>
  <si>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</si>
  <si>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</si>
  <si>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</si>
  <si>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</si>
  <si>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</si>
  <si>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</si>
  <si>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</si>
  <si>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</si>
  <si>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</si>
  <si>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</si>
  <si>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</si>
  <si>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</si>
  <si>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</si>
  <si>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</si>
  <si>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</si>
  <si>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</si>
  <si>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</si>
  <si>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</si>
  <si>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</si>
  <si>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</si>
  <si>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</si>
  <si>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</si>
  <si>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</si>
  <si>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</si>
  <si>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</si>
  <si>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</si>
  <si>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</si>
  <si>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</si>
  <si>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</si>
  <si>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</si>
  <si>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</si>
  <si>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</si>
  <si>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</si>
  <si>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</si>
  <si>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</si>
  <si>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</si>
  <si>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</si>
  <si>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</si>
  <si>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</si>
  <si>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</si>
  <si>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</si>
  <si>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</si>
  <si>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</si>
  <si>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</si>
  <si>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</si>
  <si>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</si>
  <si>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</si>
  <si>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</si>
  <si>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</si>
  <si>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</si>
  <si>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</si>
  <si>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</si>
  <si>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</si>
  <si>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</si>
  <si>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</si>
  <si>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</si>
  <si>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</si>
  <si>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</si>
  <si>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</si>
  <si>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</si>
  <si>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</si>
  <si>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</si>
  <si>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</si>
  <si>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</si>
  <si>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</si>
  <si>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</si>
  <si>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</si>
  <si>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</si>
  <si>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</si>
  <si>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</si>
  <si>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</si>
  <si>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</si>
  <si>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</si>
  <si>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</si>
  <si>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</si>
  <si>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</si>
  <si>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</si>
  <si>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</si>
  <si>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</si>
  <si>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</si>
  <si>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</si>
  <si>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</si>
  <si>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</si>
  <si>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</si>
  <si>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</si>
  <si>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</si>
  <si>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</si>
  <si>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</si>
  <si>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</si>
  <si>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</si>
  <si>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</si>
  <si>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</si>
  <si>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</si>
  <si>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</si>
  <si>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</si>
  <si>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</si>
  <si>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</si>
  <si>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</si>
  <si>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</si>
  <si>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</si>
  <si>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</si>
  <si>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</si>
  <si>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</si>
  <si>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</si>
  <si>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</si>
  <si>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</si>
  <si>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</si>
  <si>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</si>
  <si>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</si>
  <si>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</si>
  <si>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</si>
  <si>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</si>
  <si>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</si>
  <si>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</si>
  <si>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</si>
  <si>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</si>
  <si>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</si>
  <si>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</si>
  <si>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</si>
  <si>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</si>
  <si>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</si>
  <si>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</si>
  <si>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</si>
  <si>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</si>
  <si>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</si>
  <si>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</si>
  <si>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</si>
  <si>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</si>
  <si>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</si>
  <si>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</si>
  <si>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</si>
  <si>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</si>
  <si>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</si>
  <si>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</si>
  <si>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</si>
  <si>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</si>
  <si>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</si>
  <si>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</si>
  <si>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</si>
  <si>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</si>
  <si>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</si>
  <si>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</si>
  <si>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</si>
  <si>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</si>
  <si>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</si>
  <si>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</si>
  <si>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</si>
  <si>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</si>
  <si>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</si>
  <si>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</si>
  <si>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</si>
  <si>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</si>
  <si>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</si>
  <si>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</si>
  <si>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</si>
  <si>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</si>
  <si>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</si>
  <si>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</si>
  <si>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</si>
  <si>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</si>
  <si>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</si>
  <si>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</si>
  <si>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</si>
  <si>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</si>
  <si>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</si>
  <si>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</si>
  <si>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</si>
  <si>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</si>
  <si>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</si>
  <si>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</si>
  <si>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</si>
  <si>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</si>
  <si>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</si>
  <si>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</si>
  <si>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</si>
  <si>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</si>
  <si>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</si>
  <si>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</si>
  <si>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</si>
  <si>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</si>
  <si>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</si>
  <si>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</si>
  <si>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</si>
  <si>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</si>
  <si>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</si>
  <si>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</si>
  <si>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</si>
  <si>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</si>
  <si>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</si>
  <si>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</si>
  <si>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</si>
  <si>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</si>
  <si>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</si>
  <si>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</si>
  <si>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</si>
  <si>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</si>
  <si>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</si>
  <si>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</si>
  <si>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</si>
  <si>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</si>
  <si>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</si>
  <si>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</si>
  <si>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</si>
  <si>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</si>
  <si>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</si>
  <si>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</si>
  <si>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</si>
  <si>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</si>
  <si>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</si>
  <si>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</si>
  <si>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</si>
  <si>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</si>
  <si>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</si>
  <si>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</si>
  <si>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</si>
  <si>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</si>
  <si>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</si>
  <si>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</si>
  <si>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</si>
  <si>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</si>
  <si>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</si>
  <si>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</si>
  <si>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</si>
  <si>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</si>
  <si>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</si>
  <si>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</si>
  <si>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</si>
  <si>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</si>
  <si>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</si>
  <si>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</si>
  <si>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</si>
  <si>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</si>
  <si>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</si>
  <si>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</si>
  <si>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</si>
  <si>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</si>
  <si>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</si>
  <si>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</si>
  <si>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</si>
  <si>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</si>
  <si>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</si>
  <si>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</si>
  <si>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</si>
  <si>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</si>
  <si>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</si>
  <si>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</si>
  <si>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</si>
  <si>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</si>
  <si>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</si>
  <si>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</si>
  <si>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</si>
  <si>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</si>
  <si>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</si>
  <si>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</si>
  <si>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</si>
  <si>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</si>
  <si>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</si>
  <si>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</si>
  <si>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</si>
  <si>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</si>
  <si>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</si>
  <si>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</si>
  <si>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</si>
  <si>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</si>
  <si>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</si>
  <si>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</si>
  <si>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</si>
  <si>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</si>
  <si>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</si>
  <si>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</si>
  <si>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</si>
  <si>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</si>
  <si>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</si>
  <si>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</si>
  <si>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</si>
  <si>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</si>
  <si>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</si>
  <si>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</si>
  <si>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</si>
  <si>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</si>
  <si>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</si>
  <si>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</si>
  <si>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</si>
  <si>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</si>
  <si>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</si>
  <si>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</si>
  <si>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</si>
  <si>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</si>
  <si>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</si>
  <si>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</si>
  <si>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</si>
  <si>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</si>
  <si>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</si>
  <si>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</si>
  <si>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</si>
  <si>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</si>
  <si>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</si>
  <si>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</si>
  <si>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</si>
  <si>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</si>
  <si>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</si>
  <si>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</si>
  <si>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</si>
  <si>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</si>
  <si>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</si>
  <si>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</si>
  <si>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</si>
  <si>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</si>
  <si>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</si>
  <si>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</si>
  <si>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</si>
  <si>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</si>
  <si>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</si>
  <si>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</si>
  <si>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</si>
  <si>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</si>
  <si>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</si>
  <si>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</si>
  <si>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</si>
  <si>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</si>
  <si>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</si>
  <si>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</si>
  <si>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</si>
  <si>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</si>
  <si>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</si>
  <si>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</si>
  <si>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</si>
  <si>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</si>
  <si>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</si>
  <si>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</si>
  <si>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</si>
  <si>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</si>
  <si>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</si>
  <si>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</si>
  <si>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</si>
  <si>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</si>
  <si>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</si>
  <si>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</si>
  <si>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</si>
  <si>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</si>
  <si>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</si>
  <si>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</si>
  <si>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</si>
  <si>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</si>
  <si>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</si>
  <si>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</si>
  <si>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</si>
  <si>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</si>
  <si>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</si>
  <si>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</si>
  <si>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</si>
  <si>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</si>
  <si>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</si>
  <si>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</si>
  <si>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</si>
  <si>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</si>
  <si>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</si>
  <si>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</si>
  <si>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</si>
  <si>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</si>
  <si>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</si>
  <si>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</si>
  <si>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</si>
  <si>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</si>
  <si>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</si>
  <si>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</si>
  <si>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</si>
  <si>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</si>
  <si>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</si>
  <si>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</si>
  <si>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</si>
  <si>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</si>
  <si>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</si>
  <si>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</si>
  <si>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</si>
  <si>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</si>
  <si>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</si>
  <si>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</si>
  <si>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</si>
  <si>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</si>
  <si>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</si>
  <si>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</si>
  <si>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</si>
  <si>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</si>
  <si>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</si>
  <si>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</si>
  <si>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</si>
  <si>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</si>
  <si>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</si>
  <si>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</si>
  <si>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</si>
  <si>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</si>
  <si>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</si>
  <si>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</si>
  <si>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</si>
  <si>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</si>
  <si>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</si>
  <si>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</si>
  <si>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</si>
  <si>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</si>
  <si>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</si>
  <si>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</si>
  <si>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</si>
  <si>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</si>
  <si>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</si>
  <si>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</si>
  <si>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</si>
  <si>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</si>
  <si>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</si>
  <si>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</si>
  <si>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</si>
  <si>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</si>
  <si>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</si>
  <si>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</si>
  <si>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</si>
  <si>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</si>
  <si>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</si>
  <si>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</si>
  <si>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</si>
  <si>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</si>
  <si>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</si>
  <si>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</si>
  <si>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</si>
  <si>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</si>
  <si>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</si>
  <si>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</si>
  <si>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</si>
  <si>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</si>
  <si>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</si>
  <si>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</si>
  <si>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</si>
  <si>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</si>
  <si>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</si>
  <si>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</si>
  <si>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</si>
  <si>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</si>
  <si>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</si>
  <si>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</si>
  <si>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</si>
  <si>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</si>
  <si>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</si>
  <si>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</si>
  <si>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</si>
  <si>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</si>
  <si>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</si>
  <si>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</si>
  <si>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</si>
  <si>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</si>
  <si>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</si>
  <si>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</si>
  <si>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</si>
  <si>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</si>
  <si>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</si>
  <si>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</si>
  <si>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</si>
  <si>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</si>
  <si>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</si>
  <si>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</si>
  <si>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</si>
  <si>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</si>
  <si>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</si>
  <si>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</si>
  <si>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</si>
  <si>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</si>
  <si>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</si>
  <si>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</si>
  <si>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</si>
  <si>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</si>
  <si>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</si>
  <si>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</si>
  <si>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</si>
  <si>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</si>
  <si>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</si>
  <si>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</si>
  <si>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</si>
  <si>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</si>
  <si>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</si>
  <si>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</si>
  <si>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</si>
  <si>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</si>
  <si>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</si>
  <si>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</si>
  <si>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</si>
  <si>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</si>
  <si>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</si>
  <si>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</si>
  <si>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</si>
  <si>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</si>
  <si>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</si>
  <si>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</si>
  <si>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</si>
  <si>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</si>
  <si>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</si>
  <si>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</si>
  <si>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</si>
  <si>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</si>
  <si>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</si>
  <si>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</si>
  <si>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</si>
  <si>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</si>
  <si>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</si>
  <si>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</si>
  <si>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</si>
  <si>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</si>
  <si>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</si>
  <si>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</si>
  <si>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</si>
  <si>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</si>
  <si>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</si>
  <si>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</si>
  <si>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</si>
  <si>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</si>
  <si>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</si>
  <si>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</si>
  <si>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</si>
  <si>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</si>
  <si>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</si>
  <si>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</si>
  <si>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</si>
  <si>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</si>
  <si>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</si>
  <si>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</si>
  <si>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</si>
  <si>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</si>
  <si>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</si>
  <si>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</si>
  <si>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</si>
  <si>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</si>
  <si>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</si>
  <si>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</si>
  <si>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</si>
  <si>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</si>
  <si>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</si>
  <si>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</si>
  <si>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</si>
  <si>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</si>
  <si>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</si>
  <si>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</si>
  <si>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</si>
  <si>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</si>
  <si>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</si>
  <si>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</si>
  <si>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</si>
  <si>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</si>
  <si>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</si>
  <si>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</si>
  <si>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</si>
  <si>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</si>
  <si>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</si>
  <si>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</si>
  <si>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</si>
  <si>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</si>
  <si>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</si>
  <si>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</si>
  <si>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</si>
  <si>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</si>
  <si>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</si>
  <si>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</si>
  <si>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</si>
  <si>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</si>
  <si>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</si>
  <si>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</si>
  <si>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</si>
  <si>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</si>
  <si>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</si>
  <si>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</si>
  <si>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</si>
  <si>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</si>
  <si>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</si>
  <si>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</si>
  <si>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</si>
  <si>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</si>
  <si>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</si>
  <si>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</si>
  <si>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</si>
  <si>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</si>
  <si>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</si>
  <si>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</si>
  <si>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</si>
  <si>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</si>
  <si>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</si>
  <si>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</si>
  <si>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</si>
  <si>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</si>
  <si>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</si>
  <si>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</si>
  <si>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</si>
  <si>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</si>
  <si>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</si>
  <si>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</si>
  <si>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</si>
  <si>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</si>
  <si>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</si>
  <si>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</si>
  <si>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</si>
  <si>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</si>
  <si>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</si>
  <si>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</si>
  <si>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</si>
  <si>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</si>
  <si>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</si>
  <si>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</si>
  <si>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</si>
  <si>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</si>
  <si>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</si>
  <si>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</si>
  <si>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</si>
  <si>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</si>
  <si>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</si>
  <si>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</si>
  <si>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</si>
  <si>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</si>
  <si>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</si>
  <si>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</si>
  <si>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</si>
  <si>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</si>
  <si>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</si>
  <si>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</si>
  <si>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</si>
  <si>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</si>
  <si>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</si>
  <si>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</si>
  <si>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</si>
  <si>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</si>
  <si>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</si>
  <si>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</si>
  <si>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</si>
  <si>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</si>
  <si>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</si>
  <si>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</si>
  <si>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</si>
  <si>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</si>
  <si>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</si>
  <si>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</si>
  <si>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</si>
  <si>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</si>
  <si>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</si>
  <si>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</si>
  <si>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</si>
  <si>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</si>
  <si>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</si>
  <si>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</si>
  <si>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</si>
  <si>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</si>
  <si>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</si>
  <si>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</si>
  <si>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</si>
  <si>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</si>
  <si>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</si>
  <si>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</si>
  <si>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</si>
  <si>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</si>
  <si>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</si>
  <si>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</si>
  <si>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</si>
  <si>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</si>
  <si>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</si>
  <si>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</si>
  <si>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</si>
  <si>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</si>
  <si>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</si>
  <si>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</si>
  <si>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</si>
  <si>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</si>
  <si>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</si>
  <si>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</si>
  <si>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</si>
  <si>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</si>
  <si>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</si>
  <si>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</si>
  <si>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</si>
  <si>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</si>
  <si>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</si>
  <si>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</si>
  <si>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</si>
  <si>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</si>
  <si>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</si>
  <si>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</si>
  <si>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</si>
  <si>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</si>
  <si>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</si>
  <si>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</si>
  <si>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</si>
  <si>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</si>
  <si>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</si>
  <si>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</si>
  <si>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</si>
  <si>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</si>
  <si>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</si>
  <si>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</si>
  <si>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</si>
  <si>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</si>
  <si>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</si>
  <si>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</si>
  <si>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</si>
  <si>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</si>
  <si>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</si>
  <si>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</si>
  <si>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</si>
  <si>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</si>
  <si>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</si>
  <si>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</si>
  <si>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</si>
  <si>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</si>
  <si>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</si>
  <si>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</si>
  <si>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</si>
  <si>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</si>
  <si>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</si>
  <si>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</si>
  <si>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</si>
  <si>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</si>
  <si>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</si>
  <si>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</si>
  <si>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</si>
  <si>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</si>
  <si>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</si>
  <si>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</si>
  <si>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</si>
  <si>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</si>
  <si>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</si>
  <si>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</si>
  <si>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</si>
  <si>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</si>
  <si>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</si>
  <si>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</si>
  <si>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</si>
  <si>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</si>
  <si>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</si>
  <si>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</si>
  <si>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</si>
  <si>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</si>
  <si>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</si>
  <si>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</si>
  <si>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</si>
  <si>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</si>
  <si>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</si>
  <si>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</si>
  <si>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</si>
  <si>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</si>
  <si>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</si>
  <si>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</si>
  <si>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</si>
  <si>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</si>
  <si>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</si>
  <si>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</si>
  <si>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</si>
  <si>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</si>
  <si>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</si>
  <si>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</si>
  <si>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</si>
  <si>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</si>
  <si>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</si>
  <si>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</si>
  <si>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</si>
  <si>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</si>
  <si>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</si>
  <si>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</si>
  <si>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</si>
  <si>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</si>
  <si>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</si>
  <si>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</si>
  <si>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</si>
  <si>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</si>
  <si>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</si>
  <si>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</si>
  <si>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</si>
  <si>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</si>
  <si>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</si>
  <si>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</si>
  <si>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</si>
  <si>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</si>
  <si>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</si>
  <si>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</si>
  <si>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</si>
  <si>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</si>
  <si>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</si>
  <si>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</si>
  <si>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</si>
  <si>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</si>
  <si>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</si>
  <si>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</si>
  <si>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</si>
  <si>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</si>
  <si>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</si>
  <si>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</si>
  <si>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</si>
  <si>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</si>
  <si>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</si>
  <si>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</si>
  <si>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</si>
  <si>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</si>
  <si>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</si>
  <si>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</si>
  <si>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</si>
  <si>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</si>
  <si>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</si>
  <si>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</si>
  <si>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</si>
  <si>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</si>
  <si>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</si>
  <si>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</si>
  <si>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</si>
  <si>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</si>
  <si>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</si>
  <si>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</si>
  <si>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</si>
  <si>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</si>
  <si>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</si>
  <si>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</si>
  <si>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</si>
  <si>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</si>
  <si>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</si>
  <si>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</si>
  <si>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</si>
  <si>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</si>
  <si>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</si>
  <si>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</si>
  <si>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</si>
  <si>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</si>
  <si>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</si>
  <si>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</si>
  <si>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</si>
  <si>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</si>
  <si>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</si>
  <si>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</si>
  <si>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</si>
  <si>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</si>
  <si>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</si>
  <si>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</si>
  <si>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</si>
  <si>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</si>
  <si>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</si>
  <si>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</si>
  <si>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</si>
  <si>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</si>
  <si>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</si>
  <si>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</si>
  <si>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</si>
  <si>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</si>
  <si>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</si>
  <si>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</si>
  <si>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</si>
  <si>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</si>
  <si>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</si>
  <si>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</si>
  <si>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</si>
  <si>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</si>
  <si>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</si>
  <si>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</si>
  <si>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</si>
  <si>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</si>
  <si>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</si>
  <si>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</si>
  <si>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</si>
  <si>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</si>
  <si>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</si>
  <si>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</si>
  <si>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</si>
  <si>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</si>
  <si>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</si>
  <si>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</si>
  <si>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</si>
  <si>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</si>
  <si>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</si>
  <si>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</si>
  <si>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</si>
  <si>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</si>
  <si>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</si>
  <si>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</si>
  <si>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</si>
  <si>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</si>
  <si>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</si>
  <si>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</si>
  <si>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</si>
  <si>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</si>
  <si>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</si>
  <si>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</si>
  <si>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</si>
  <si>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</si>
  <si>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</si>
  <si>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</si>
  <si>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</si>
  <si>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</si>
  <si>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</si>
  <si>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</si>
  <si>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</si>
  <si>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</si>
  <si>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</si>
  <si>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</si>
  <si>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</si>
  <si>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</si>
  <si>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</si>
  <si>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</si>
  <si>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</si>
  <si>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</si>
  <si>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</si>
  <si>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</si>
  <si>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</si>
  <si>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</si>
  <si>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</si>
  <si>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</si>
  <si>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</si>
  <si>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</si>
  <si>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</si>
  <si>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</si>
  <si>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</si>
  <si>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</si>
  <si>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</si>
  <si>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</si>
  <si>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</si>
  <si>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</si>
  <si>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</si>
  <si>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</si>
  <si>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</si>
  <si>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</si>
  <si>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</si>
  <si>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</si>
  <si>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</si>
  <si>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</si>
  <si>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</si>
  <si>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</si>
  <si>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</si>
  <si>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</si>
  <si>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</si>
  <si>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</si>
  <si>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</si>
  <si>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</si>
  <si>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</si>
  <si>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</si>
  <si>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</si>
  <si>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</si>
  <si>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</si>
  <si>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</si>
  <si>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</si>
  <si>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</si>
  <si>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</si>
  <si>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</si>
  <si>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</si>
  <si>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</si>
  <si>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</si>
  <si>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</si>
  <si>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</si>
  <si>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</si>
  <si>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</si>
  <si>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</si>
  <si>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</si>
  <si>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</si>
  <si>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</si>
  <si>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</si>
  <si>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</si>
  <si>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</si>
  <si>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</si>
  <si>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</si>
  <si>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</si>
  <si>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</si>
  <si>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</si>
  <si>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</si>
  <si>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</si>
  <si>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</si>
  <si>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</si>
  <si>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</si>
  <si>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</si>
  <si>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</si>
  <si>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</si>
  <si>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</si>
  <si>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</si>
  <si>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</si>
  <si>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</si>
  <si>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</si>
  <si>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</si>
  <si>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</si>
  <si>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</si>
  <si>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</si>
  <si>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</si>
  <si>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</si>
  <si>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</si>
  <si>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</si>
  <si>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</si>
  <si>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</si>
  <si>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</si>
  <si>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</si>
  <si>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</si>
  <si>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</si>
  <si>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</si>
  <si>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</si>
  <si>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</si>
  <si>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</si>
  <si>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</si>
  <si>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</si>
  <si>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</si>
  <si>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</si>
  <si>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</si>
  <si>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</si>
  <si>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</si>
  <si>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</si>
  <si>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</si>
  <si>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</si>
  <si>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</si>
  <si>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</si>
  <si>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</si>
  <si>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</si>
  <si>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</si>
  <si>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</si>
  <si>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</si>
  <si>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</si>
  <si>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</si>
  <si>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</si>
  <si>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</si>
  <si>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</si>
  <si>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</si>
  <si>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</si>
  <si>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</si>
  <si>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</si>
  <si>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</si>
  <si>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</si>
  <si>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</si>
  <si>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</si>
  <si>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</si>
  <si>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</si>
  <si>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</si>
  <si>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</si>
  <si>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</si>
  <si>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</si>
  <si>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</si>
  <si>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</si>
  <si>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</si>
  <si>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</si>
  <si>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</si>
  <si>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</si>
  <si>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</si>
  <si>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</si>
  <si>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</si>
  <si>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</si>
  <si>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</si>
  <si>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</si>
  <si>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</si>
  <si>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</si>
  <si>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</si>
  <si>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</si>
  <si>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</si>
  <si>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</si>
  <si>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</si>
  <si>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</si>
  <si>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</si>
  <si>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</si>
  <si>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</si>
  <si>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</si>
  <si>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</si>
  <si>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</si>
  <si>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</si>
  <si>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</si>
  <si>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</si>
  <si>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</si>
  <si>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</si>
  <si>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</si>
  <si>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</si>
  <si>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</si>
  <si>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</si>
  <si>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</si>
  <si>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</si>
  <si>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</si>
  <si>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</si>
  <si>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</si>
  <si>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</si>
  <si>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</si>
  <si>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</si>
  <si>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</si>
  <si>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</si>
  <si>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</si>
  <si>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</si>
  <si>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</si>
  <si>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</si>
  <si>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</si>
  <si>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</si>
  <si>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</si>
  <si>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</si>
  <si>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</si>
  <si>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</si>
  <si>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</si>
  <si>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</si>
  <si>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</si>
  <si>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</si>
  <si>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</si>
  <si>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</si>
  <si>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</si>
  <si>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</si>
  <si>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</si>
  <si>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</si>
  <si>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</si>
  <si>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</si>
  <si>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</si>
  <si>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</si>
  <si>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</si>
  <si>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</si>
  <si>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</si>
  <si>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</si>
  <si>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</si>
  <si>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</si>
  <si>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</si>
  <si>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</si>
  <si>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</si>
  <si>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</si>
  <si>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</si>
  <si>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</si>
  <si>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</si>
  <si>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</si>
  <si>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</si>
  <si>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</si>
  <si>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</si>
  <si>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</si>
  <si>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</si>
  <si>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</si>
  <si>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</si>
  <si>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</si>
  <si>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</si>
  <si>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</si>
  <si>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</si>
  <si>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</si>
  <si>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</si>
  <si>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</si>
  <si>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</si>
  <si>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</si>
  <si>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</si>
  <si>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</si>
  <si>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</si>
  <si>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</si>
  <si>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</si>
  <si>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</si>
  <si>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</si>
  <si>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</si>
  <si>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</si>
  <si>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</si>
  <si>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</si>
  <si>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</si>
  <si>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</si>
  <si>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</si>
  <si>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</si>
  <si>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</si>
  <si>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</si>
  <si>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</si>
  <si>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</si>
  <si>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</si>
  <si>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</si>
  <si>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</si>
  <si>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</si>
  <si>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</si>
  <si>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</si>
  <si>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</si>
  <si>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</si>
  <si>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</si>
  <si>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</si>
  <si>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</si>
  <si>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</si>
  <si>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</si>
  <si>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</si>
  <si>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</si>
  <si>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</si>
  <si>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</si>
  <si>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</si>
  <si>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</si>
  <si>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</si>
  <si>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</si>
  <si>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</si>
  <si>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</si>
  <si>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</si>
  <si>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</si>
  <si>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</si>
  <si>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</si>
  <si>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</si>
  <si>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</si>
  <si>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</si>
  <si>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</si>
  <si>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</si>
  <si>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</si>
  <si>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</si>
  <si>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</si>
  <si>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</si>
  <si>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</si>
  <si>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</si>
  <si>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</si>
  <si>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</si>
  <si>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</si>
  <si>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</si>
  <si>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</si>
  <si>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</si>
  <si>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</si>
  <si>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</si>
  <si>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</si>
  <si>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</si>
  <si>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</si>
  <si>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</si>
  <si>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</si>
  <si>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</si>
  <si>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</si>
  <si>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</si>
  <si>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</si>
  <si>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</si>
  <si>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</si>
  <si>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</si>
  <si>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</si>
  <si>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</si>
  <si>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</si>
  <si>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</si>
  <si>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</si>
  <si>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</si>
  <si>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</si>
  <si>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</si>
  <si>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</si>
  <si>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</si>
  <si>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</si>
  <si>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</si>
  <si>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</si>
  <si>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</si>
  <si>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</si>
  <si>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</si>
  <si>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</si>
  <si>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</si>
  <si>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</si>
  <si>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</si>
  <si>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</si>
  <si>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</si>
  <si>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</si>
  <si>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</si>
  <si>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</si>
  <si>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</si>
  <si>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</si>
  <si>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</si>
  <si>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</si>
  <si>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</si>
  <si>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</si>
  <si>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</si>
  <si>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</si>
  <si>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</si>
  <si>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</si>
  <si>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</si>
  <si>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</si>
  <si>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</si>
  <si>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</si>
  <si>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</si>
  <si>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</si>
  <si>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</si>
  <si>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</si>
  <si>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</si>
  <si>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</si>
  <si>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</si>
  <si>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</si>
  <si>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</si>
  <si>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</si>
  <si>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</si>
  <si>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</si>
  <si>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</si>
  <si>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</si>
  <si>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</si>
  <si>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</si>
  <si>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</si>
  <si>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</si>
  <si>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</si>
  <si>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</si>
  <si>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</si>
  <si>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</si>
  <si>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</si>
  <si>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</si>
  <si>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</si>
  <si>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</si>
  <si>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</si>
  <si>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</si>
  <si>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</si>
  <si>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</si>
  <si>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</si>
  <si>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</si>
  <si>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</si>
  <si>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</si>
  <si>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</si>
  <si>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</si>
  <si>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</si>
  <si>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</si>
  <si>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</si>
  <si>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</si>
  <si>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</si>
  <si>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</si>
  <si>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</si>
  <si>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</si>
  <si>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</si>
  <si>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</si>
  <si>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</si>
  <si>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</si>
  <si>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</si>
  <si>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</si>
  <si>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</si>
  <si>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</si>
  <si>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</si>
  <si>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</si>
  <si>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</si>
  <si>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</si>
  <si>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</si>
  <si>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</si>
  <si>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</si>
  <si>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</si>
  <si>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</si>
  <si>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</si>
  <si>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</si>
  <si>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</si>
  <si>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</si>
  <si>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</si>
  <si>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</si>
  <si>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</si>
  <si>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</si>
  <si>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</si>
  <si>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</si>
  <si>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</si>
  <si>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</si>
  <si>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</si>
  <si>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</si>
  <si>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</si>
  <si>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</si>
  <si>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</si>
  <si>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</si>
  <si>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</si>
  <si>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</si>
  <si>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</si>
  <si>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</si>
  <si>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</si>
  <si>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</si>
  <si>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</si>
  <si>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</si>
  <si>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</si>
  <si>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</si>
  <si>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</si>
  <si>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</si>
  <si>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</si>
  <si>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</si>
  <si>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</si>
  <si>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</si>
  <si>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</si>
  <si>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</si>
  <si>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</si>
  <si>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</si>
  <si>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</si>
  <si>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</si>
  <si>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</si>
  <si>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</si>
  <si>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</si>
  <si>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</si>
  <si>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</si>
  <si>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</si>
  <si>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</si>
  <si>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</si>
  <si>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</si>
  <si>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</si>
  <si>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</si>
  <si>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</si>
  <si>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</si>
  <si>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</si>
  <si>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</si>
  <si>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</si>
  <si>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</si>
  <si>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</si>
  <si>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</si>
  <si>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</si>
  <si>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</si>
  <si>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</si>
  <si>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</si>
  <si>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</si>
  <si>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</si>
  <si>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</si>
  <si>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</si>
  <si>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</si>
  <si>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</si>
  <si>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</si>
  <si>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</si>
  <si>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</si>
  <si>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</si>
  <si>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</si>
  <si>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</si>
  <si>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</si>
  <si>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</si>
  <si>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</si>
  <si>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</si>
  <si>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</si>
  <si>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</si>
  <si>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</si>
  <si>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</si>
  <si>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</si>
  <si>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</si>
  <si>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</si>
  <si>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</si>
  <si>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</si>
  <si>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</si>
  <si>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</si>
  <si>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</si>
  <si>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</si>
  <si>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</si>
  <si>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</si>
  <si>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</si>
  <si>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</si>
  <si>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</si>
  <si>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</si>
  <si>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</si>
  <si>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</si>
  <si>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</si>
  <si>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</si>
  <si>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</si>
  <si>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</si>
  <si>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</si>
  <si>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</si>
  <si>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</si>
  <si>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</si>
  <si>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</si>
  <si>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</si>
  <si>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</si>
  <si>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</si>
  <si>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</si>
  <si>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</si>
  <si>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</si>
  <si>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</si>
  <si>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</si>
  <si>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</si>
  <si>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</si>
  <si>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</si>
  <si>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</si>
  <si>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</si>
  <si>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</si>
  <si>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</si>
  <si>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</si>
  <si>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</si>
  <si>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</si>
  <si>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</si>
  <si>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</si>
  <si>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</si>
  <si>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</si>
  <si>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</si>
  <si>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</si>
  <si>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</si>
  <si>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</si>
  <si>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</si>
  <si>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</si>
  <si>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</si>
  <si>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</si>
  <si>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</si>
  <si>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</si>
  <si>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</si>
  <si>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</si>
  <si>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</si>
  <si>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</si>
  <si>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</si>
  <si>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</si>
  <si>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</si>
  <si>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</si>
  <si>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</si>
  <si>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</si>
  <si>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</si>
  <si>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</si>
  <si>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</si>
  <si>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</si>
  <si>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</si>
  <si>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</si>
  <si>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</si>
  <si>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</si>
  <si>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</si>
  <si>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</si>
  <si>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</si>
  <si>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</si>
  <si>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</si>
  <si>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</si>
  <si>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</si>
  <si>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</si>
  <si>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</si>
  <si>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</si>
  <si>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</si>
  <si>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</si>
  <si>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</si>
  <si>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</si>
  <si>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</si>
  <si>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</si>
  <si>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</si>
  <si>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</si>
  <si>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</si>
  <si>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</si>
  <si>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</si>
  <si>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</si>
  <si>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</si>
  <si>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</si>
  <si>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</si>
  <si>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</si>
  <si>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</si>
  <si>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</si>
  <si>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</si>
  <si>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</si>
  <si>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</si>
  <si>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</si>
  <si>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</si>
  <si>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</si>
  <si>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</si>
  <si>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</si>
  <si>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</si>
  <si>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</si>
  <si>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</si>
  <si>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</si>
  <si>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</si>
  <si>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</si>
  <si>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</si>
  <si>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</si>
  <si>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</si>
  <si>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</si>
  <si>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</si>
  <si>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</si>
  <si>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</si>
  <si>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</si>
  <si>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</si>
  <si>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</si>
  <si>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</si>
  <si>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</si>
  <si>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</si>
  <si>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</si>
  <si>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</si>
  <si>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</si>
  <si>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</si>
  <si>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</si>
  <si>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</si>
  <si>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</si>
  <si>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</si>
  <si>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</si>
  <si>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</si>
  <si>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</si>
  <si>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</si>
  <si>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</si>
  <si>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</si>
  <si>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</si>
  <si>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</si>
  <si>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</si>
  <si>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</si>
  <si>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</si>
  <si>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</si>
  <si>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</si>
  <si>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</si>
  <si>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</si>
  <si>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</si>
  <si>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</si>
  <si>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</si>
  <si>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</si>
  <si>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</si>
  <si>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</si>
  <si>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</si>
  <si>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</si>
  <si>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</si>
  <si>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</si>
  <si>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</si>
  <si>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</si>
  <si>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</si>
  <si>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</si>
  <si>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</si>
  <si>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</si>
  <si>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</si>
  <si>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</si>
  <si>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</si>
  <si>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</si>
  <si>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</si>
  <si>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</si>
  <si>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</si>
  <si>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</si>
  <si>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</si>
  <si>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</si>
  <si>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</si>
  <si>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</si>
  <si>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</si>
  <si>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</si>
  <si>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</si>
  <si>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</si>
  <si>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</si>
  <si>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</si>
  <si>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</si>
  <si>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</si>
  <si>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</si>
  <si>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</si>
  <si>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</si>
  <si>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</si>
  <si>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</si>
  <si>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</si>
  <si>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</si>
  <si>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</si>
  <si>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</si>
  <si>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</si>
  <si>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</si>
  <si>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</si>
  <si>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</si>
  <si>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</si>
  <si>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</si>
  <si>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</si>
  <si>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</si>
  <si>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</si>
  <si>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</si>
  <si>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</si>
  <si>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</si>
  <si>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</si>
  <si>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</si>
  <si>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</si>
  <si>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</si>
  <si>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</si>
  <si>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</si>
  <si>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</si>
  <si>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</si>
  <si>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</si>
  <si>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</si>
  <si>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</si>
  <si>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</si>
  <si>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</si>
  <si>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</si>
  <si>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</si>
  <si>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</si>
  <si>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</si>
  <si>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</si>
  <si>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</si>
  <si>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</si>
  <si>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</si>
  <si>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</si>
  <si>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</si>
  <si>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</si>
  <si>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</si>
  <si>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</si>
  <si>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</si>
  <si>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</si>
  <si>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</si>
  <si>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</si>
  <si>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</si>
  <si>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</si>
  <si>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</si>
  <si>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</si>
  <si>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</si>
  <si>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</si>
  <si>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</si>
  <si>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</si>
  <si>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</si>
  <si>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</si>
  <si>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</si>
  <si>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</si>
  <si>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</si>
  <si>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</si>
  <si>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</si>
  <si>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</si>
  <si>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</si>
  <si>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</si>
  <si>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</si>
  <si>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</si>
  <si>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</si>
  <si>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</si>
  <si>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</si>
  <si>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</si>
  <si>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</si>
  <si>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</si>
  <si>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</si>
  <si>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</si>
  <si>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</si>
  <si>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</si>
  <si>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</si>
  <si>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</si>
  <si>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</si>
  <si>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</si>
  <si>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</si>
  <si>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</si>
  <si>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</si>
  <si>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</si>
  <si>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</si>
  <si>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</si>
  <si>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</si>
  <si>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</si>
  <si>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</si>
  <si>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</si>
  <si>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</si>
  <si>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</si>
  <si>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</si>
  <si>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</si>
  <si>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</si>
  <si>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</si>
  <si>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</si>
  <si>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</si>
  <si>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</si>
  <si>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</si>
  <si>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</si>
  <si>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</si>
  <si>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</si>
  <si>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</si>
  <si>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</si>
  <si>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</si>
  <si>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</si>
  <si>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</si>
  <si>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</si>
  <si>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</si>
  <si>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</si>
  <si>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</si>
  <si>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</si>
  <si>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</si>
  <si>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</si>
  <si>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</si>
  <si>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</si>
  <si>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</si>
  <si>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</si>
  <si>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</si>
  <si>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</si>
  <si>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</si>
  <si>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</si>
  <si>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</si>
  <si>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</si>
  <si>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</si>
  <si>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</si>
  <si>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</si>
  <si>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</si>
  <si>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</si>
  <si>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</si>
  <si>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</si>
  <si>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</si>
  <si>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</si>
  <si>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</si>
  <si>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</si>
  <si>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</si>
  <si>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</si>
  <si>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</si>
  <si>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</si>
  <si>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</si>
  <si>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</si>
  <si>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</si>
  <si>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</si>
  <si>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</si>
  <si>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</si>
  <si>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</si>
  <si>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</si>
  <si>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</si>
  <si>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</si>
  <si>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</si>
  <si>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</si>
  <si>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</si>
  <si>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</si>
  <si>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</si>
  <si>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</si>
  <si>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</si>
  <si>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</si>
  <si>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</si>
  <si>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</si>
  <si>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</si>
  <si>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</si>
  <si>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</si>
  <si>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</si>
  <si>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</si>
  <si>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</si>
  <si>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</si>
  <si>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</si>
  <si>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</si>
  <si>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</si>
  <si>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</si>
  <si>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</si>
  <si>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</si>
  <si>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</si>
  <si>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</si>
  <si>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</si>
  <si>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</si>
  <si>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</si>
  <si>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</si>
  <si>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</si>
  <si>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</si>
  <si>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</si>
  <si>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</si>
  <si>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</si>
  <si>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</si>
  <si>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</si>
  <si>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</si>
  <si>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</si>
  <si>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</si>
  <si>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</si>
  <si>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</si>
  <si>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</si>
  <si>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</si>
  <si>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</si>
  <si>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</si>
  <si>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</si>
  <si>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</si>
  <si>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</si>
  <si>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</si>
  <si>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</si>
  <si>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</si>
  <si>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</si>
  <si>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</si>
  <si>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</si>
  <si>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</si>
  <si>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</si>
  <si>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</si>
  <si>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</si>
  <si>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</si>
  <si>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</si>
  <si>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</si>
  <si>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</si>
  <si>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</si>
  <si>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</si>
  <si>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</si>
  <si>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</si>
  <si>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</si>
  <si>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</si>
  <si>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</si>
  <si>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</si>
  <si>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</si>
  <si>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</si>
  <si>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</si>
  <si>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</si>
  <si>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</si>
  <si>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</si>
  <si>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</si>
  <si>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</si>
  <si>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</si>
  <si>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</si>
  <si>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</si>
  <si>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</si>
  <si>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</si>
  <si>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</si>
  <si>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</si>
  <si>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</si>
  <si>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</si>
  <si>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</si>
  <si>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</si>
  <si>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</si>
  <si>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</si>
  <si>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</si>
  <si>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</si>
  <si>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</si>
  <si>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</si>
  <si>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</si>
  <si>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</si>
  <si>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</si>
  <si>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</si>
  <si>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</si>
  <si>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</si>
  <si>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</si>
  <si>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</si>
  <si>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</si>
  <si>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</si>
  <si>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</si>
  <si>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</si>
  <si>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</si>
  <si>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</si>
  <si>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</si>
  <si>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</si>
  <si>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</si>
  <si>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</si>
  <si>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</si>
  <si>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</si>
  <si>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</si>
  <si>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</si>
  <si>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</si>
  <si>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</si>
  <si>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</si>
  <si>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</si>
  <si>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</si>
  <si>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</si>
  <si>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</si>
  <si>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</si>
  <si>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</si>
  <si>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</si>
  <si>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</si>
  <si>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</si>
  <si>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</si>
  <si>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</si>
  <si>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</si>
  <si>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</si>
  <si>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</si>
  <si>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</si>
  <si>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</si>
  <si>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</si>
  <si>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</si>
  <si>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</si>
  <si>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</si>
  <si>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</si>
  <si>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</si>
  <si>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</si>
  <si>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</si>
  <si>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</si>
  <si>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</si>
  <si>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</si>
  <si>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</si>
  <si>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</si>
  <si>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</si>
  <si>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</si>
  <si>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</si>
  <si>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</si>
  <si>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</si>
  <si>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</si>
  <si>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</si>
  <si>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</si>
  <si>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</si>
  <si>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</si>
  <si>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</si>
  <si>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</si>
  <si>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</si>
  <si>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</si>
  <si>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</si>
  <si>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</si>
  <si>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</si>
  <si>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</si>
  <si>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</si>
  <si>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</si>
  <si>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</si>
  <si>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</si>
  <si>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</si>
  <si>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</si>
  <si>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</si>
  <si>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</si>
  <si>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</si>
  <si>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</si>
  <si>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</si>
  <si>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</si>
  <si>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</si>
  <si>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</si>
  <si>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</si>
  <si>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</si>
  <si>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</si>
  <si>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</si>
  <si>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</si>
  <si>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</si>
  <si>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</si>
  <si>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</si>
  <si>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</si>
  <si>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</si>
  <si>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</si>
  <si>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</si>
  <si>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</si>
  <si>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</si>
  <si>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</si>
  <si>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</si>
  <si>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</si>
  <si>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</si>
  <si>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</si>
  <si>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</si>
  <si>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</si>
  <si>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</si>
  <si>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</si>
  <si>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</si>
  <si>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</si>
  <si>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</si>
  <si>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</si>
  <si>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</si>
  <si>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</si>
  <si>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</si>
  <si>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</si>
  <si>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</si>
  <si>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</si>
  <si>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</si>
  <si>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</si>
  <si>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</si>
  <si>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</si>
  <si>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</si>
  <si>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</si>
  <si>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</si>
  <si>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</si>
  <si>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</si>
  <si>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</si>
  <si>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</si>
  <si>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</si>
  <si>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</si>
  <si>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</si>
  <si>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</si>
  <si>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</si>
  <si>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</si>
  <si>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</si>
  <si>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</si>
  <si>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</si>
  <si>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</si>
  <si>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</si>
  <si>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</si>
  <si>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</si>
  <si>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</si>
  <si>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</si>
  <si>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</si>
  <si>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</si>
  <si>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</si>
  <si>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</si>
  <si>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</si>
  <si>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</si>
  <si>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</si>
  <si>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</si>
  <si>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</si>
  <si>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</si>
  <si>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</si>
  <si>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</si>
  <si>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</si>
  <si>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</si>
  <si>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</si>
  <si>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</si>
  <si>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</si>
  <si>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</si>
  <si>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</si>
  <si>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</si>
  <si>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</si>
  <si>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</si>
  <si>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</si>
  <si>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</si>
  <si>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</si>
  <si>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</si>
  <si>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</si>
  <si>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</si>
  <si>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</si>
  <si>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</si>
  <si>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</si>
  <si>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</si>
  <si>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</si>
  <si>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</si>
  <si>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</si>
  <si>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</si>
  <si>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</si>
  <si>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</si>
  <si>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</si>
  <si>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</si>
  <si>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</si>
  <si>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</si>
  <si>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</si>
  <si>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</si>
  <si>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</si>
  <si>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</si>
  <si>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</si>
  <si>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</si>
  <si>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</si>
  <si>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</si>
  <si>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</si>
  <si>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</si>
  <si>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</si>
  <si>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</si>
  <si>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</si>
  <si>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</si>
  <si>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</si>
  <si>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</si>
  <si>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</si>
  <si>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</si>
  <si>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</si>
  <si>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</si>
  <si>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</si>
  <si>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</si>
  <si>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</si>
  <si>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</si>
  <si>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</si>
  <si>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</si>
  <si>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</si>
  <si>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</si>
  <si>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</si>
  <si>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</si>
  <si>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</si>
  <si>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</si>
  <si>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</si>
  <si>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</si>
  <si>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</si>
  <si>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</si>
  <si>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</si>
  <si>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</si>
  <si>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</si>
  <si>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</si>
  <si>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</si>
  <si>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</si>
  <si>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</si>
  <si>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</si>
  <si>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</si>
  <si>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</si>
  <si>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</si>
  <si>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</si>
  <si>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</si>
  <si>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</si>
  <si>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</si>
  <si>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</si>
  <si>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</si>
  <si>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</si>
  <si>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</si>
  <si>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</si>
  <si>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</si>
  <si>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</si>
  <si>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</si>
  <si>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</si>
  <si>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</si>
  <si>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</si>
  <si>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</si>
  <si>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</si>
  <si>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</si>
  <si>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</si>
  <si>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</si>
  <si>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</si>
  <si>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</si>
  <si>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</si>
  <si>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</si>
  <si>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</si>
  <si>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</si>
  <si>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</si>
  <si>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</si>
  <si>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</si>
  <si>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</si>
  <si>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</si>
  <si>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</si>
  <si>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</si>
  <si>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</si>
  <si>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</si>
  <si>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</si>
  <si>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</si>
  <si>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</si>
  <si>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</si>
  <si>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</si>
  <si>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</si>
  <si>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</si>
  <si>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</si>
  <si>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</si>
  <si>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</si>
  <si>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</si>
  <si>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</si>
  <si>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</si>
  <si>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</si>
  <si>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</si>
  <si>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</si>
  <si>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</si>
  <si>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</si>
  <si>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</si>
  <si>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</si>
  <si>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</si>
  <si>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</si>
  <si>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</si>
  <si>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</si>
  <si>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</si>
  <si>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</si>
  <si>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</si>
  <si>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</si>
  <si>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</si>
  <si>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</si>
  <si>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</si>
  <si>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</si>
  <si>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</si>
  <si>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</si>
  <si>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</si>
  <si>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</si>
  <si>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</si>
  <si>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</si>
  <si>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</si>
  <si>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</si>
  <si>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</si>
  <si>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</si>
  <si>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</si>
  <si>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</si>
  <si>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</si>
  <si>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</si>
  <si>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</si>
  <si>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</si>
  <si>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</si>
  <si>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</si>
  <si>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</si>
  <si>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</si>
  <si>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</si>
  <si>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</si>
  <si>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</si>
  <si>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</si>
  <si>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</si>
  <si>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</si>
  <si>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</si>
  <si>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</si>
  <si>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</si>
  <si>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</si>
  <si>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</si>
  <si>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</si>
  <si>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</si>
  <si>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</si>
  <si>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</si>
  <si>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</si>
  <si>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</si>
  <si>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</si>
  <si>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</si>
  <si>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</si>
  <si>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</si>
  <si>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</si>
  <si>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</si>
  <si>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</si>
  <si>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</si>
  <si>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</si>
  <si>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</si>
  <si>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</si>
  <si>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</si>
  <si>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</si>
  <si>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</si>
  <si>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</si>
  <si>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</si>
  <si>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</si>
  <si>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</si>
  <si>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</si>
  <si>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</si>
  <si>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</si>
  <si>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</si>
  <si>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</si>
  <si>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</si>
  <si>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</si>
  <si>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</si>
  <si>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</si>
  <si>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</si>
  <si>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</si>
  <si>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</si>
  <si>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</si>
  <si>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</si>
  <si>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</si>
  <si>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</si>
  <si>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</si>
  <si>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</si>
  <si>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</si>
  <si>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</si>
  <si>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</si>
  <si>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</si>
  <si>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</si>
  <si>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</si>
  <si>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</si>
  <si>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</si>
  <si>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</si>
  <si>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</si>
  <si>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</si>
  <si>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</si>
  <si>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</si>
  <si>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</si>
  <si>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</si>
  <si>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</si>
  <si>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</si>
  <si>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</si>
  <si>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</si>
  <si>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</si>
  <si>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</si>
  <si>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</si>
  <si>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</si>
  <si>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</si>
  <si>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</si>
  <si>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</si>
  <si>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</si>
  <si>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</si>
  <si>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</si>
  <si>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</si>
  <si>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</si>
  <si>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</si>
  <si>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</si>
  <si>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</si>
  <si>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</si>
  <si>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</si>
  <si>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</si>
  <si>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</si>
  <si>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</si>
  <si>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</si>
  <si>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</si>
  <si>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</si>
  <si>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</si>
  <si>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</si>
  <si>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</si>
  <si>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</si>
  <si>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</si>
  <si>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</si>
  <si>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</si>
  <si>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</si>
  <si>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</si>
  <si>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</si>
  <si>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</si>
  <si>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</si>
  <si>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</si>
  <si>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</si>
  <si>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</si>
  <si>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</si>
  <si>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</si>
  <si>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</si>
  <si>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</si>
  <si>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</si>
  <si>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</si>
  <si>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</si>
  <si>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</si>
  <si>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</si>
  <si>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</si>
  <si>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</si>
  <si>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</si>
  <si>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</si>
  <si>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</si>
  <si>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</si>
  <si>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</si>
  <si>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</si>
  <si>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</si>
  <si>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</si>
  <si>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</si>
  <si>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</si>
  <si>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</si>
  <si>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</si>
  <si>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</si>
  <si>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</si>
  <si>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</si>
  <si>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</si>
  <si>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</si>
  <si>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</si>
  <si>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</si>
  <si>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</si>
  <si>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</si>
  <si>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</si>
  <si>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</si>
  <si>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</si>
  <si>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</si>
  <si>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</si>
  <si>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</si>
  <si>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</si>
  <si>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</si>
  <si>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</si>
  <si>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</si>
  <si>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</si>
  <si>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</si>
  <si>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</si>
  <si>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</si>
  <si>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</si>
  <si>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</si>
  <si>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</si>
  <si>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</si>
  <si>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</si>
  <si>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</si>
  <si>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</si>
  <si>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</si>
  <si>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</si>
  <si>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</si>
  <si>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</si>
  <si>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</si>
  <si>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</si>
  <si>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</si>
  <si>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</si>
  <si>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</si>
  <si>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</si>
  <si>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</si>
  <si>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</si>
  <si>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</si>
  <si>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</si>
  <si>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</si>
  <si>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</si>
  <si>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</si>
  <si>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</si>
  <si>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</si>
  <si>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</si>
  <si>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</si>
  <si>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</si>
  <si>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</si>
  <si>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</si>
  <si>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</si>
  <si>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</si>
  <si>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</si>
  <si>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</si>
  <si>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</si>
  <si>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</si>
  <si>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</si>
  <si>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</si>
  <si>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</si>
  <si>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</si>
  <si>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</si>
  <si>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</si>
  <si>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</si>
  <si>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</si>
  <si>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</si>
  <si>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</si>
  <si>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</si>
  <si>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</si>
  <si>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</si>
  <si>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</si>
  <si>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</si>
  <si>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</si>
  <si>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</si>
  <si>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</si>
  <si>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</si>
  <si>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</si>
  <si>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</si>
  <si>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</si>
  <si>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</si>
  <si>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</si>
  <si>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</si>
  <si>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</si>
  <si>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</si>
  <si>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</si>
  <si>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</si>
  <si>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</si>
  <si>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</si>
  <si>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</si>
  <si>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</si>
  <si>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</si>
  <si>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</si>
  <si>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</si>
  <si>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</si>
  <si>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</si>
  <si>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</si>
  <si>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</si>
  <si>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</si>
  <si>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</si>
  <si>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</si>
  <si>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</si>
  <si>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</si>
  <si>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</si>
  <si>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</si>
  <si>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</si>
  <si>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</si>
  <si>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</si>
  <si>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</si>
  <si>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</si>
  <si>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</si>
  <si>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</si>
  <si>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</si>
  <si>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</si>
  <si>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</si>
  <si>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</si>
  <si>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</si>
  <si>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</si>
  <si>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</si>
  <si>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</si>
  <si>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</si>
  <si>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</si>
  <si>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</si>
  <si>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</si>
  <si>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</si>
  <si>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</si>
  <si>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</si>
  <si>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</si>
  <si>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</si>
  <si>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</si>
  <si>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</si>
  <si>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</si>
  <si>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</si>
  <si>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</si>
  <si>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</si>
  <si>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</si>
  <si>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</si>
  <si>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</si>
  <si>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</si>
  <si>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</si>
  <si>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</si>
  <si>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</si>
  <si>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</si>
  <si>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</si>
  <si>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</si>
  <si>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</si>
  <si>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</si>
  <si>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</si>
  <si>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</si>
  <si>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</si>
  <si>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</si>
  <si>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</si>
  <si>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</si>
  <si>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</si>
  <si>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</si>
  <si>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</si>
  <si>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</si>
  <si>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</si>
  <si>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</si>
  <si>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</si>
  <si>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</si>
  <si>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</si>
  <si>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</si>
  <si>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</si>
  <si>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</si>
  <si>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</si>
  <si>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</si>
  <si>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</si>
  <si>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</si>
  <si>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</si>
  <si>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</si>
  <si>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</si>
  <si>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</si>
  <si>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</si>
  <si>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</si>
  <si>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</si>
  <si>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</si>
  <si>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</si>
  <si>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</si>
  <si>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</si>
  <si>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</si>
  <si>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</si>
  <si>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</si>
  <si>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</si>
  <si>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</si>
  <si>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</si>
  <si>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</si>
  <si>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</si>
  <si>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</si>
  <si>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</si>
  <si>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</si>
  <si>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</si>
  <si>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</si>
  <si>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</si>
  <si>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</si>
  <si>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</si>
  <si>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</si>
  <si>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</si>
  <si>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</si>
  <si>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</si>
  <si>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</si>
  <si>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</si>
  <si>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</si>
  <si>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</si>
  <si>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</si>
  <si>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</si>
  <si>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</si>
  <si>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</si>
  <si>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</si>
  <si>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</si>
  <si>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</si>
  <si>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</si>
  <si>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</si>
  <si>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</si>
  <si>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</si>
  <si>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</si>
  <si>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</si>
  <si>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</si>
  <si>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</si>
  <si>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</si>
  <si>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</si>
  <si>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</si>
  <si>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</si>
  <si>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</si>
  <si>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</si>
  <si>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</si>
  <si>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</si>
  <si>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</si>
  <si>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</si>
  <si>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</si>
  <si>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</si>
  <si>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</si>
  <si>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</si>
  <si>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</si>
  <si>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</si>
  <si>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</si>
  <si>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</si>
  <si>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</si>
  <si>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</si>
  <si>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</si>
  <si>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</si>
  <si>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</si>
  <si>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</si>
  <si>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</si>
  <si>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</si>
  <si>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</si>
  <si>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</si>
  <si>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</si>
  <si>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</si>
  <si>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</si>
  <si>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</si>
  <si>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</si>
  <si>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</si>
  <si>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</si>
  <si>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</si>
  <si>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</si>
  <si>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</si>
  <si>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</si>
  <si>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</si>
  <si>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</si>
  <si>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</si>
  <si>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</si>
  <si>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</si>
  <si>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</si>
  <si>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</si>
  <si>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</si>
  <si>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</si>
  <si>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</si>
  <si>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</si>
  <si>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</si>
  <si>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</si>
  <si>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</si>
  <si>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</si>
  <si>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</si>
  <si>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</si>
  <si>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</si>
  <si>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</si>
  <si>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</si>
  <si>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</si>
  <si>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</si>
  <si>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</si>
  <si>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</si>
  <si>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</si>
  <si>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</si>
  <si>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</si>
  <si>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</si>
  <si>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</si>
  <si>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</si>
  <si>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</si>
  <si>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</si>
  <si>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</si>
  <si>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</si>
  <si>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</si>
  <si>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</si>
  <si>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</si>
  <si>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</si>
  <si>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</si>
  <si>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</si>
  <si>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</si>
  <si>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</si>
  <si>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</si>
  <si>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</si>
  <si>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</si>
  <si>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</si>
  <si>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</si>
  <si>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</si>
  <si>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</si>
  <si>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</si>
  <si>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</si>
  <si>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</si>
  <si>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</si>
  <si>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</si>
  <si>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</si>
  <si>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</si>
  <si>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</si>
  <si>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</si>
  <si>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</si>
  <si>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</si>
  <si>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</si>
  <si>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</si>
  <si>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</si>
  <si>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</si>
  <si>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</si>
  <si>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</si>
  <si>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</si>
  <si>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</si>
  <si>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</si>
  <si>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</si>
  <si>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</si>
  <si>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</si>
  <si>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</si>
  <si>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</si>
  <si>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</si>
  <si>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</si>
  <si>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</si>
  <si>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</si>
  <si>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</si>
  <si>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</si>
  <si>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</si>
  <si>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</si>
  <si>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</si>
  <si>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</si>
  <si>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</si>
  <si>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</si>
  <si>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</si>
  <si>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</si>
  <si>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</si>
  <si>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</si>
  <si>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</si>
  <si>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</si>
  <si>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</si>
  <si>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</si>
  <si>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</si>
  <si>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</si>
  <si>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</si>
  <si>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</si>
  <si>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</si>
  <si>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</si>
  <si>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</si>
  <si>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</si>
  <si>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</si>
  <si>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</si>
  <si>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</si>
  <si>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</si>
  <si>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</si>
  <si>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</si>
  <si>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</si>
  <si>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</si>
  <si>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</si>
  <si>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</si>
  <si>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</si>
  <si>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</si>
  <si>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</si>
  <si>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</si>
  <si>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</si>
  <si>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</si>
  <si>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</si>
  <si>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</si>
  <si>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</si>
  <si>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</si>
  <si>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</si>
  <si>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</si>
  <si>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</si>
  <si>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</si>
  <si>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</si>
  <si>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</si>
  <si>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</si>
  <si>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</si>
  <si>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</si>
  <si>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</si>
  <si>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</si>
  <si>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</si>
  <si>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</si>
  <si>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</si>
  <si>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</si>
  <si>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</si>
  <si>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</si>
  <si>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</si>
  <si>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</si>
  <si>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</si>
  <si>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</si>
  <si>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</si>
  <si>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</si>
  <si>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</si>
  <si>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</si>
  <si>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</si>
  <si>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</si>
  <si>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</si>
  <si>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</si>
  <si>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</si>
  <si>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</si>
  <si>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</si>
  <si>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</si>
  <si>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</si>
  <si>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</si>
  <si>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</si>
  <si>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</si>
  <si>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</si>
  <si>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</si>
  <si>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</si>
  <si>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</si>
  <si>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</si>
  <si>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</si>
  <si>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</si>
  <si>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</si>
  <si>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</si>
  <si>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</si>
  <si>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</si>
  <si>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</si>
  <si>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</si>
  <si>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</si>
  <si>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</si>
  <si>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</si>
  <si>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</si>
  <si>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</si>
  <si>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</si>
  <si>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</si>
  <si>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</si>
  <si>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</si>
  <si>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</si>
  <si>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</si>
  <si>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</si>
  <si>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</si>
  <si>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</si>
  <si>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</si>
  <si>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</si>
  <si>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</si>
  <si>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</si>
  <si>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</si>
  <si>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</si>
  <si>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</si>
  <si>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</si>
  <si>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</si>
  <si>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</si>
  <si>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</si>
  <si>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</si>
  <si>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</si>
  <si>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</si>
  <si>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</si>
  <si>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</si>
  <si>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</si>
  <si>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</si>
  <si>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</si>
  <si>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</si>
  <si>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</si>
  <si>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</si>
  <si>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</si>
  <si>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</si>
  <si>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</si>
  <si>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</si>
  <si>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</si>
  <si>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</si>
  <si>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</si>
  <si>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</si>
  <si>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</si>
  <si>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</si>
  <si>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</si>
  <si>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</si>
  <si>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</si>
  <si>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</si>
  <si>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</si>
  <si>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</si>
  <si>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</si>
  <si>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</si>
  <si>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</si>
  <si>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</si>
  <si>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</si>
  <si>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</si>
  <si>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</si>
  <si>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</si>
  <si>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</si>
  <si>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</si>
  <si>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</si>
  <si>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</si>
  <si>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</si>
  <si>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</si>
  <si>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</si>
  <si>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</si>
  <si>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</si>
  <si>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</si>
  <si>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</si>
  <si>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</si>
  <si>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</si>
  <si>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</si>
  <si>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</si>
  <si>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</si>
  <si>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</si>
  <si>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</si>
  <si>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</si>
  <si>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</si>
  <si>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</si>
  <si>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</si>
  <si>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</si>
  <si>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</si>
  <si>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</si>
  <si>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</si>
  <si>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</si>
  <si>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</si>
  <si>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</si>
  <si>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</si>
  <si>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</si>
  <si>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</si>
  <si>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</si>
  <si>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</si>
  <si>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</si>
  <si>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</si>
  <si>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</si>
  <si>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</si>
  <si>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</si>
  <si>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</si>
  <si>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</si>
  <si>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</si>
  <si>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</si>
  <si>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</si>
  <si>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</si>
  <si>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</si>
  <si>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</si>
  <si>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</si>
  <si>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</si>
  <si>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</si>
  <si>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</si>
  <si>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</si>
  <si>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</si>
  <si>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</si>
  <si>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</si>
  <si>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</si>
  <si>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</si>
  <si>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</si>
  <si>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</si>
  <si>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</si>
  <si>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</si>
  <si>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</si>
  <si>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</si>
  <si>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</si>
  <si>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</si>
  <si>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</si>
  <si>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</si>
  <si>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</si>
  <si>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</si>
  <si>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</si>
  <si>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</si>
  <si>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</si>
  <si>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</si>
  <si>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</si>
  <si>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</si>
  <si>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</si>
  <si>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</si>
  <si>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</si>
  <si>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</si>
  <si>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</si>
  <si>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</si>
  <si>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</si>
  <si>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</si>
  <si>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</si>
  <si>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</si>
  <si>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</si>
  <si>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</si>
  <si>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</si>
  <si>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</si>
  <si>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</si>
  <si>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</si>
  <si>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</si>
  <si>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</si>
  <si>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</si>
  <si>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</si>
  <si>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</si>
  <si>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</si>
  <si>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</si>
  <si>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</si>
  <si>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</si>
  <si>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</si>
  <si>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</si>
  <si>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</si>
  <si>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</si>
  <si>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</si>
  <si>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</si>
  <si>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</si>
  <si>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</si>
  <si>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</si>
  <si>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</si>
  <si>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</si>
  <si>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</si>
  <si>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</si>
  <si>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</si>
  <si>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</si>
  <si>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</si>
  <si>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</si>
  <si>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</si>
  <si>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</si>
  <si>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</si>
  <si>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</si>
  <si>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</si>
  <si>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</si>
  <si>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</si>
  <si>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</si>
  <si>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</si>
  <si>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</si>
  <si>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</si>
  <si>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</si>
  <si>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</si>
  <si>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</si>
  <si>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</si>
  <si>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</si>
  <si>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</si>
  <si>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</si>
  <si>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</si>
  <si>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</si>
  <si>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</si>
  <si>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</si>
  <si>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</si>
  <si>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</si>
  <si>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</si>
  <si>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</si>
  <si>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</si>
  <si>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</si>
  <si>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</si>
  <si>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</si>
  <si>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</si>
  <si>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</si>
  <si>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</si>
  <si>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</si>
  <si>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</si>
  <si>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</si>
  <si>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</si>
  <si>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</si>
  <si>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</si>
  <si>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</si>
  <si>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</si>
  <si>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</si>
  <si>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</si>
  <si>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</si>
  <si>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</si>
  <si>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</si>
  <si>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</si>
  <si>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</si>
  <si>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</si>
  <si>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</si>
  <si>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</si>
  <si>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</si>
  <si>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</si>
  <si>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</si>
  <si>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</si>
  <si>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</si>
  <si>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</si>
  <si>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</si>
  <si>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</si>
  <si>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</si>
  <si>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</si>
  <si>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</si>
  <si>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</si>
  <si>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</si>
  <si>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</si>
  <si>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</si>
  <si>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</si>
  <si>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</si>
  <si>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</si>
  <si>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</si>
  <si>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</si>
  <si>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</si>
  <si>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</si>
  <si>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</si>
  <si>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</si>
  <si>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</si>
  <si>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</si>
  <si>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</si>
  <si>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</si>
  <si>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</si>
  <si>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</si>
  <si>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</si>
  <si>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</si>
  <si>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</si>
  <si>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</si>
  <si>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</si>
  <si>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</si>
  <si>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</si>
  <si>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</si>
  <si>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</si>
  <si>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</si>
  <si>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</si>
  <si>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</si>
  <si>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</si>
  <si>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</si>
  <si>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</si>
  <si>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</si>
  <si>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</si>
  <si>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</si>
  <si>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</si>
  <si>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</si>
  <si>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</si>
  <si>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</si>
  <si>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</si>
  <si>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</si>
  <si>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</si>
  <si>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</si>
  <si>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</si>
  <si>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</si>
  <si>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</si>
  <si>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</si>
  <si>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</si>
  <si>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</si>
  <si>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</si>
  <si>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</si>
  <si>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</si>
  <si>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</si>
  <si>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</si>
  <si>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</si>
  <si>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</si>
  <si>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</si>
  <si>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</si>
  <si>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</si>
  <si>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</si>
  <si>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</si>
  <si>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</si>
  <si>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</si>
  <si>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</si>
  <si>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</si>
  <si>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</si>
  <si>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</si>
  <si>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</si>
  <si>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</si>
  <si>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</si>
  <si>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</si>
  <si>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</si>
  <si>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</si>
  <si>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</si>
  <si>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</si>
  <si>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</si>
  <si>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</si>
  <si>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</si>
  <si>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</si>
  <si>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</si>
  <si>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</si>
  <si>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</si>
  <si>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</si>
  <si>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</si>
  <si>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</si>
  <si>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</si>
  <si>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</si>
  <si>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</si>
  <si>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</si>
  <si>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</si>
  <si>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</si>
  <si>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</si>
  <si>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</si>
  <si>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</si>
  <si>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</si>
  <si>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</si>
  <si>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</si>
  <si>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</si>
  <si>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</si>
  <si>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</si>
  <si>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</si>
  <si>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</si>
  <si>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</si>
  <si>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</si>
  <si>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</si>
  <si>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</si>
  <si>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</si>
  <si>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</si>
  <si>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</si>
  <si>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</si>
  <si>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</si>
  <si>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</si>
  <si>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</si>
  <si>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</si>
  <si>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</si>
  <si>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</si>
  <si>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</si>
  <si>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</si>
  <si>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</si>
  <si>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</si>
  <si>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</si>
  <si>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</si>
  <si>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</si>
  <si>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</si>
  <si>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</si>
  <si>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</si>
  <si>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</si>
  <si>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</si>
  <si>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</si>
  <si>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</si>
  <si>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</si>
  <si>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</si>
  <si>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</si>
  <si>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</si>
  <si>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</si>
  <si>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</si>
  <si>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</si>
  <si>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</si>
  <si>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</si>
  <si>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</si>
  <si>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</si>
  <si>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</si>
  <si>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</si>
  <si>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</si>
  <si>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</si>
  <si>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</si>
  <si>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</si>
  <si>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</si>
  <si>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</si>
  <si>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</si>
  <si>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</si>
  <si>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</si>
  <si>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</si>
  <si>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</si>
  <si>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</si>
  <si>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</si>
  <si>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</si>
  <si>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</si>
  <si>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</si>
  <si>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</si>
  <si>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</si>
  <si>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</si>
  <si>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</si>
  <si>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</si>
  <si>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</si>
  <si>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</si>
  <si>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</si>
  <si>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</si>
  <si>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</si>
  <si>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</si>
  <si>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</si>
  <si>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</si>
  <si>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</si>
  <si>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</si>
  <si>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</si>
  <si>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</si>
  <si>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</si>
  <si>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</si>
  <si>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</si>
  <si>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</si>
  <si>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</si>
  <si>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</si>
  <si>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</si>
  <si>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</si>
  <si>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</si>
  <si>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</si>
  <si>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</si>
  <si>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</si>
  <si>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</si>
  <si>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</si>
  <si>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</si>
  <si>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</si>
  <si>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</si>
  <si>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</si>
  <si>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</si>
  <si>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</si>
  <si>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</si>
  <si>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</si>
  <si>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</si>
  <si>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</si>
  <si>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</si>
  <si>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</si>
  <si>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</si>
  <si>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</si>
  <si>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</si>
  <si>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</si>
  <si>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</si>
  <si>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</si>
  <si>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</si>
  <si>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</si>
  <si>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</si>
  <si>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</si>
  <si>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</si>
  <si>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</si>
  <si>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</si>
  <si>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</si>
  <si>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</si>
  <si>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</si>
  <si>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</si>
  <si>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</si>
  <si>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</si>
  <si>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</si>
  <si>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</si>
  <si>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</si>
  <si>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</si>
  <si>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</si>
  <si>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</si>
  <si>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</si>
  <si>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</si>
  <si>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</si>
  <si>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</si>
  <si>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</si>
  <si>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</si>
  <si>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</si>
  <si>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</si>
  <si>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</si>
  <si>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</si>
  <si>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</si>
  <si>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</si>
  <si>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</si>
  <si>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</si>
  <si>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</si>
  <si>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</si>
  <si>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</si>
  <si>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</si>
  <si>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</si>
  <si>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</si>
  <si>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</si>
  <si>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</si>
  <si>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</si>
  <si>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</si>
  <si>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</si>
  <si>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</si>
  <si>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</si>
  <si>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</si>
  <si>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</si>
  <si>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</si>
  <si>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</si>
  <si>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</si>
  <si>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</si>
  <si>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</si>
  <si>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</si>
  <si>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</si>
  <si>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</si>
  <si>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</si>
  <si>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</si>
  <si>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</si>
  <si>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</si>
  <si>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</si>
  <si>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</si>
  <si>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</si>
  <si>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</si>
  <si>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</si>
  <si>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</si>
  <si>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</si>
  <si>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</si>
  <si>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</si>
  <si>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</si>
  <si>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</si>
  <si>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</si>
  <si>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</si>
  <si>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</si>
  <si>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</si>
  <si>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</si>
  <si>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</si>
  <si>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</si>
  <si>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</si>
  <si>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</si>
  <si>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</si>
  <si>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</si>
  <si>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</si>
  <si>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</si>
  <si>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</si>
  <si>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</si>
  <si>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</si>
  <si>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</si>
  <si>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</si>
  <si>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</si>
  <si>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</si>
  <si>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</si>
  <si>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</si>
  <si>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</si>
  <si>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</si>
  <si>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</si>
  <si>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</si>
  <si>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</si>
  <si>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</si>
  <si>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</si>
  <si>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</si>
  <si>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</si>
  <si>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</si>
  <si>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</si>
  <si>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</si>
  <si>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</si>
  <si>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</si>
  <si>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</si>
  <si>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</si>
  <si>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</si>
  <si>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</si>
  <si>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</si>
  <si>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</si>
  <si>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</si>
  <si>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</si>
  <si>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</si>
  <si>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</si>
  <si>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</si>
  <si>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</si>
  <si>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</si>
  <si>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</si>
  <si>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</si>
  <si>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</si>
  <si>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</si>
  <si>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</si>
  <si>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</si>
  <si>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</si>
  <si>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</si>
  <si>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</si>
  <si>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</si>
  <si>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</si>
  <si>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</si>
  <si>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</si>
  <si>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</si>
  <si>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</si>
  <si>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</si>
  <si>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</si>
  <si>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</si>
  <si>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</si>
  <si>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</si>
  <si>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</si>
  <si>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</si>
  <si>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</si>
  <si>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</si>
  <si>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</si>
  <si>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</si>
  <si>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</si>
  <si>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</si>
  <si>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</si>
  <si>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</si>
  <si>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</si>
  <si>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</si>
  <si>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</si>
  <si>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</si>
  <si>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</si>
  <si>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</si>
  <si>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</si>
  <si>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</si>
  <si>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</si>
  <si>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</si>
  <si>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</si>
  <si>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</si>
  <si>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</si>
  <si>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</si>
  <si>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</si>
  <si>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</si>
  <si>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</si>
  <si>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</si>
  <si>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</si>
  <si>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</si>
  <si>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</si>
  <si>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</si>
  <si>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</si>
  <si>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</si>
  <si>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</si>
  <si>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</si>
  <si>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</si>
  <si>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</si>
  <si>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</si>
  <si>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</si>
  <si>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</si>
  <si>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</si>
  <si>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</si>
  <si>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</si>
  <si>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</si>
  <si>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</si>
  <si>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</si>
  <si>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</si>
  <si>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</si>
  <si>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</si>
  <si>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</si>
  <si>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</si>
  <si>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</si>
  <si>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</si>
  <si>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</si>
  <si>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</si>
  <si>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</si>
  <si>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</si>
  <si>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</si>
  <si>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</si>
  <si>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</si>
  <si>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</si>
  <si>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</si>
  <si>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</si>
  <si>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</si>
  <si>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</si>
  <si>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</si>
  <si>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</si>
  <si>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</si>
  <si>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</si>
  <si>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</si>
  <si>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</si>
  <si>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</si>
  <si>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</si>
  <si>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</si>
  <si>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</si>
  <si>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</si>
  <si>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</si>
  <si>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</si>
  <si>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</si>
  <si>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</si>
  <si>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</si>
  <si>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</si>
  <si>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</si>
  <si>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</si>
  <si>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</si>
  <si>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</si>
  <si>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</si>
  <si>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</si>
  <si>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</si>
  <si>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</si>
  <si>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</si>
  <si>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</si>
  <si>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</si>
  <si>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</si>
  <si>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</si>
  <si>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</si>
  <si>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</si>
  <si>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</si>
  <si>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</si>
  <si>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</si>
  <si>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</si>
  <si>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</si>
  <si>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</si>
  <si>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</si>
  <si>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</si>
  <si>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</si>
  <si>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</si>
  <si>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</si>
  <si>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</si>
  <si>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</si>
  <si>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</si>
  <si>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</si>
  <si>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</si>
  <si>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</si>
  <si>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</si>
  <si>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</si>
  <si>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</si>
  <si>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</si>
  <si>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</si>
  <si>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</si>
  <si>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</si>
  <si>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</si>
  <si>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</si>
  <si>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</si>
  <si>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</si>
  <si>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</si>
  <si>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</si>
  <si>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</si>
  <si>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</si>
  <si>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</si>
  <si>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</si>
  <si>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</si>
  <si>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</si>
  <si>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</si>
  <si>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</si>
  <si>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</si>
  <si>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</si>
  <si>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</si>
  <si>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</si>
  <si>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</si>
  <si>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</si>
  <si>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</si>
  <si>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</si>
  <si>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</si>
  <si>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</si>
  <si>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</si>
  <si>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</si>
  <si>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</si>
  <si>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</si>
  <si>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</si>
  <si>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</si>
  <si>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</si>
  <si>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</si>
  <si>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</si>
  <si>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</si>
  <si>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</si>
  <si>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</si>
  <si>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</si>
  <si>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</si>
  <si>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</si>
  <si>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</si>
  <si>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</si>
  <si>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</si>
  <si>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</si>
  <si>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</si>
  <si>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</si>
  <si>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</si>
  <si>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</si>
  <si>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</si>
  <si>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</si>
  <si>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</si>
  <si>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</si>
  <si>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</si>
  <si>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</si>
  <si>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</si>
  <si>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</si>
  <si>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</si>
  <si>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</si>
  <si>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</si>
  <si>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</si>
  <si>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</si>
  <si>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</si>
  <si>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</si>
  <si>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</si>
  <si>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</si>
  <si>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</si>
  <si>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</si>
  <si>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</si>
  <si>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</si>
  <si>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</si>
  <si>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</si>
  <si>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</si>
  <si>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</si>
  <si>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</si>
  <si>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</si>
  <si>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</si>
  <si>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</si>
  <si>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</si>
  <si>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</si>
  <si>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</si>
  <si>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</si>
  <si>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</si>
  <si>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</si>
  <si>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</si>
  <si>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</si>
  <si>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</si>
  <si>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</si>
  <si>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</si>
  <si>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</si>
  <si>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</si>
  <si>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</si>
  <si>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</si>
  <si>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</si>
  <si>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</si>
  <si>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</si>
  <si>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</si>
  <si>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</si>
  <si>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</si>
  <si>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</si>
  <si>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</si>
  <si>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</si>
  <si>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</si>
  <si>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</si>
  <si>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</si>
  <si>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</si>
  <si>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</si>
  <si>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</si>
  <si>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</si>
  <si>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</si>
  <si>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</si>
  <si>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</si>
  <si>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</si>
  <si>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</si>
  <si>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</si>
  <si>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</si>
  <si>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</si>
  <si>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</si>
  <si>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</si>
  <si>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</si>
  <si>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</si>
  <si>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</si>
  <si>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</si>
  <si>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</si>
  <si>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</si>
  <si>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</si>
  <si>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</si>
  <si>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</si>
  <si>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</si>
  <si>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</si>
  <si>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</si>
  <si>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</si>
  <si>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</si>
  <si>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</si>
  <si>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</si>
  <si>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</si>
  <si>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</si>
  <si>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</si>
  <si>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</si>
  <si>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</si>
  <si>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</si>
  <si>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</si>
  <si>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</si>
  <si>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</si>
  <si>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</si>
  <si>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</si>
  <si>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</si>
  <si>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</si>
  <si>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</si>
  <si>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</si>
  <si>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</si>
  <si>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</si>
  <si>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</si>
  <si>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</si>
  <si>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</si>
  <si>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</si>
  <si>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</si>
  <si>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</si>
  <si>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</si>
  <si>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</si>
  <si>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</si>
  <si>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</si>
  <si>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</si>
  <si>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</si>
  <si>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</si>
  <si>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</si>
  <si>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</si>
  <si>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</si>
  <si>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</si>
  <si>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</si>
  <si>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</si>
  <si>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</si>
  <si>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</si>
  <si>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</si>
  <si>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</si>
  <si>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</si>
  <si>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</si>
  <si>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</si>
  <si>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</si>
  <si>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</si>
  <si>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</si>
  <si>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</si>
  <si>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</si>
  <si>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</si>
  <si>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</si>
  <si>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</si>
  <si>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</si>
  <si>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</si>
  <si>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</si>
  <si>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</si>
  <si>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</si>
  <si>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</si>
  <si>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</si>
  <si>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</si>
  <si>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</si>
  <si>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</si>
  <si>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</si>
  <si>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</si>
  <si>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</si>
  <si>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</si>
  <si>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</si>
  <si>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</si>
  <si>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</si>
  <si>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</si>
  <si>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</si>
  <si>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</si>
  <si>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</si>
  <si>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</si>
  <si>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</si>
  <si>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</si>
  <si>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</si>
  <si>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</si>
  <si>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</si>
  <si>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</si>
  <si>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</si>
  <si>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</si>
  <si>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</si>
  <si>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</si>
  <si>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</si>
  <si>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</si>
  <si>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</si>
  <si>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</si>
  <si>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</si>
  <si>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</si>
  <si>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</si>
  <si>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</si>
  <si>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</si>
  <si>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</si>
  <si>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</si>
  <si>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</si>
  <si>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</si>
  <si>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</si>
  <si>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</si>
  <si>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</si>
  <si>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</si>
  <si>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</si>
  <si>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</si>
  <si>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</si>
  <si>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</si>
  <si>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</si>
  <si>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</si>
  <si>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</si>
  <si>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</si>
  <si>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</si>
  <si>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</si>
  <si>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</si>
  <si>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</si>
  <si>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</si>
  <si>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</si>
  <si>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</si>
  <si>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</si>
  <si>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</si>
  <si>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</si>
  <si>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</si>
  <si>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</si>
  <si>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</si>
  <si>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</si>
  <si>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</si>
  <si>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</si>
  <si>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</si>
  <si>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</si>
  <si>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</si>
  <si>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</si>
  <si>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</si>
  <si>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</si>
  <si>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</si>
  <si>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</si>
  <si>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</si>
  <si>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</si>
  <si>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</si>
  <si>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</si>
  <si>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</si>
  <si>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</si>
  <si>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</si>
  <si>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</si>
  <si>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</si>
  <si>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</si>
  <si>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</si>
  <si>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</si>
  <si>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</si>
  <si>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</si>
  <si>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</si>
  <si>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</si>
  <si>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</si>
  <si>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</si>
  <si>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</si>
  <si>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</si>
  <si>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</si>
  <si>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</si>
  <si>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</si>
  <si>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</si>
  <si>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</si>
  <si>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</si>
  <si>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</si>
  <si>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</si>
  <si>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</si>
  <si>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</si>
  <si>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</si>
  <si>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</si>
  <si>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</si>
  <si>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</si>
  <si>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</si>
  <si>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</si>
  <si>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</si>
  <si>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</si>
  <si>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</si>
  <si>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</si>
  <si>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</si>
  <si>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</si>
  <si>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</si>
  <si>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</si>
  <si>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</si>
  <si>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</si>
  <si>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</si>
  <si>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</si>
  <si>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</si>
  <si>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</si>
  <si>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</si>
  <si>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</si>
  <si>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</si>
  <si>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</si>
  <si>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</si>
  <si>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</si>
  <si>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</si>
  <si>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</si>
  <si>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</si>
  <si>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</si>
  <si>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</si>
  <si>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</si>
  <si>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</si>
  <si>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</si>
  <si>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</si>
  <si>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</si>
  <si>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</si>
  <si>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</si>
  <si>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</si>
  <si>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</si>
  <si>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</si>
  <si>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</si>
  <si>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</si>
  <si>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</si>
  <si>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</si>
  <si>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</si>
  <si>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</si>
  <si>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</si>
  <si>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</si>
  <si>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</si>
  <si>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</si>
  <si>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</si>
  <si>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</si>
  <si>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</si>
  <si>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</si>
  <si>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</si>
  <si>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</si>
  <si>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</si>
  <si>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</si>
  <si>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</si>
  <si>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</si>
  <si>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</si>
  <si>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</si>
  <si>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</si>
  <si>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</si>
  <si>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</si>
  <si>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</si>
  <si>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</si>
  <si>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</si>
  <si>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</si>
  <si>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</si>
  <si>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</si>
  <si>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</si>
  <si>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</si>
  <si>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</si>
  <si>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</si>
  <si>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</si>
  <si>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</si>
  <si>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</si>
  <si>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</si>
  <si>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</si>
  <si>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</si>
  <si>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</si>
  <si>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</si>
  <si>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</si>
  <si>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</si>
  <si>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</si>
  <si>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</si>
  <si>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</si>
  <si>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</si>
  <si>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</si>
  <si>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</si>
  <si>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</si>
  <si>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</si>
  <si>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</si>
  <si>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</si>
  <si>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</si>
  <si>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</si>
  <si>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</si>
  <si>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</si>
  <si>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</si>
  <si>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</si>
  <si>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</si>
  <si>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</si>
  <si>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</si>
  <si>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</si>
  <si>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</si>
  <si>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</si>
  <si>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</si>
  <si>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</si>
  <si>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</si>
  <si>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</si>
  <si>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</si>
  <si>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</si>
  <si>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</si>
  <si>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</si>
  <si>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</si>
  <si>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</si>
  <si>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</si>
  <si>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</si>
  <si>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</si>
  <si>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</si>
  <si>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</si>
  <si>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</si>
  <si>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</si>
  <si>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</si>
  <si>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</si>
  <si>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</si>
  <si>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</si>
  <si>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</si>
  <si>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</si>
  <si>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</si>
  <si>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</si>
  <si>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</si>
  <si>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</si>
  <si>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</si>
  <si>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</si>
  <si>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</si>
  <si>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</si>
  <si>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</si>
  <si>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</si>
  <si>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</si>
  <si>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</si>
  <si>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</si>
  <si>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</si>
  <si>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</si>
  <si>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</si>
  <si>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</si>
  <si>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</si>
  <si>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</si>
  <si>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</si>
  <si>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</si>
  <si>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</si>
  <si>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</si>
  <si>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</si>
  <si>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</si>
  <si>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</si>
  <si>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</si>
  <si>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</si>
  <si>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</si>
  <si>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</si>
  <si>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</si>
  <si>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</si>
  <si>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</si>
  <si>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</si>
  <si>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</si>
  <si>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</si>
  <si>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</si>
  <si>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</si>
  <si>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</si>
  <si>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</si>
  <si>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</si>
  <si>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</si>
  <si>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</si>
  <si>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</si>
  <si>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</si>
  <si>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</si>
  <si>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</si>
  <si>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</si>
  <si>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</si>
  <si>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</si>
  <si>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</si>
  <si>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</si>
  <si>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</si>
  <si>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</si>
  <si>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</si>
  <si>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</si>
  <si>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</si>
  <si>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</si>
  <si>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</si>
  <si>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</si>
  <si>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</si>
  <si>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</si>
  <si>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</si>
  <si>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</si>
  <si>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</si>
  <si>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</si>
  <si>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</si>
  <si>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</si>
  <si>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</si>
  <si>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</si>
  <si>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</si>
  <si>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</si>
  <si>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</si>
  <si>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</si>
  <si>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</si>
  <si>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</si>
  <si>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</si>
  <si>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</si>
  <si>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</si>
  <si>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</si>
  <si>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</si>
  <si>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</si>
  <si>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</si>
  <si>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</si>
  <si>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</si>
  <si>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</si>
  <si>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</si>
  <si>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</si>
  <si>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</si>
  <si>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</si>
  <si>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</si>
  <si>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</si>
  <si>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</si>
  <si>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</si>
  <si>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</si>
  <si>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</si>
  <si>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</si>
  <si>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</si>
  <si>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</si>
  <si>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</si>
  <si>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</si>
  <si>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</si>
  <si>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</si>
  <si>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</si>
  <si>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</si>
  <si>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</si>
  <si>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</si>
  <si>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</si>
  <si>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</si>
  <si>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</si>
  <si>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</si>
  <si>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</si>
  <si>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</si>
  <si>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</si>
  <si>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</si>
  <si>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</si>
  <si>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</si>
  <si>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</si>
  <si>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</si>
  <si>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</si>
  <si>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</si>
  <si>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</si>
  <si>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</si>
  <si>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</si>
  <si>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</si>
  <si>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</si>
  <si>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</si>
  <si>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</si>
  <si>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</si>
  <si>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</si>
  <si>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</si>
  <si>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</si>
  <si>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</si>
  <si>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</si>
  <si>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</si>
  <si>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</si>
  <si>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</si>
  <si>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</si>
  <si>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</si>
  <si>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</si>
  <si>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</si>
  <si>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</si>
  <si>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</si>
  <si>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</si>
  <si>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</si>
  <si>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</si>
  <si>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</si>
  <si>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</si>
  <si>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</si>
  <si>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</si>
  <si>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</si>
  <si>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</si>
  <si>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</si>
  <si>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</si>
  <si>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</si>
  <si>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</si>
  <si>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</si>
  <si>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</si>
  <si>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</si>
  <si>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</si>
  <si>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</si>
  <si>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</si>
  <si>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</si>
  <si>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</si>
  <si>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</si>
  <si>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</si>
  <si>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</si>
  <si>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</si>
  <si>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</si>
  <si>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</si>
  <si>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</si>
  <si>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</si>
  <si>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</si>
  <si>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</si>
  <si>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</si>
  <si>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</si>
  <si>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</si>
  <si>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</si>
  <si>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</si>
  <si>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</si>
  <si>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</si>
  <si>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</si>
  <si>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</si>
  <si>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</si>
  <si>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</si>
  <si>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</si>
  <si>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</si>
  <si>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</si>
  <si>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</si>
  <si>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</si>
  <si>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</si>
  <si>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</si>
  <si>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</si>
  <si>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</si>
  <si>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</si>
  <si>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</si>
  <si>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</si>
  <si>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</si>
  <si>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</si>
  <si>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</si>
  <si>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</si>
  <si>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</si>
  <si>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</si>
  <si>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</si>
  <si>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</si>
  <si>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</si>
  <si>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</si>
  <si>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</si>
  <si>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</si>
  <si>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</si>
  <si>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</si>
  <si>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</si>
  <si>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</si>
  <si>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</si>
  <si>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</si>
  <si>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</si>
  <si>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</si>
  <si>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</si>
  <si>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</si>
  <si>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</si>
  <si>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</si>
  <si>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</si>
  <si>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</si>
  <si>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</si>
  <si>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</si>
  <si>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</si>
  <si>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</si>
  <si>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</si>
  <si>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</si>
  <si>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</si>
  <si>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</si>
  <si>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</si>
  <si>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</si>
  <si>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</si>
  <si>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</si>
  <si>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</si>
  <si>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</si>
  <si>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</si>
  <si>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</si>
  <si>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</si>
  <si>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</si>
  <si>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</si>
  <si>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</si>
  <si>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</si>
  <si>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</si>
  <si>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</si>
  <si>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</si>
  <si>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</si>
  <si>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</si>
  <si>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</si>
  <si>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</si>
  <si>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</si>
  <si>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</si>
  <si>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</si>
  <si>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</si>
  <si>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</si>
  <si>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</si>
  <si>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</si>
  <si>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</si>
  <si>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</si>
  <si>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</si>
  <si>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</si>
  <si>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</si>
  <si>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</si>
  <si>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</si>
  <si>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</si>
  <si>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</si>
  <si>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</si>
  <si>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</si>
  <si>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</si>
  <si>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</si>
  <si>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</si>
  <si>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</si>
  <si>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</si>
  <si>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</si>
  <si>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</si>
  <si>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</si>
  <si>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</si>
  <si>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</si>
  <si>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</si>
  <si>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</si>
  <si>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</si>
  <si>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</si>
  <si>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</si>
  <si>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</si>
  <si>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</si>
  <si>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</si>
  <si>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</si>
  <si>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</si>
  <si>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</si>
  <si>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</si>
  <si>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</si>
  <si>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</si>
  <si>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</si>
  <si>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</si>
  <si>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</si>
  <si>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</si>
  <si>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</si>
  <si>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</si>
  <si>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</si>
  <si>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</si>
  <si>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</si>
  <si>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</si>
  <si>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</si>
  <si>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</si>
  <si>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</si>
  <si>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</si>
  <si>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</si>
  <si>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</si>
  <si>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</si>
  <si>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</si>
  <si>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</si>
  <si>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</si>
  <si>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</si>
  <si>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</si>
  <si>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</si>
  <si>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</si>
  <si>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</si>
  <si>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</si>
  <si>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</si>
  <si>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</si>
  <si>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</si>
  <si>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</si>
  <si>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</si>
  <si>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</si>
  <si>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</si>
  <si>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</si>
  <si>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</si>
  <si>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</si>
  <si>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</si>
  <si>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</si>
  <si>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</si>
  <si>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</si>
  <si>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</si>
  <si>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</si>
  <si>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</si>
  <si>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</si>
  <si>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</si>
  <si>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</si>
  <si>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</si>
  <si>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</si>
  <si>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</si>
  <si>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</si>
  <si>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</si>
  <si>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</si>
  <si>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</si>
  <si>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</si>
  <si>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</si>
  <si>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</si>
  <si>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</si>
  <si>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</si>
  <si>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</si>
  <si>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</si>
  <si>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</si>
  <si>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</si>
  <si>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</si>
  <si>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</si>
  <si>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</si>
  <si>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</si>
  <si>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</si>
  <si>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</si>
  <si>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</si>
  <si>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</si>
  <si>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</si>
  <si>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</si>
  <si>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</si>
  <si>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</si>
  <si>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</si>
  <si>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</si>
  <si>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</si>
  <si>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</si>
  <si>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</si>
  <si>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</si>
  <si>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</si>
  <si>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</si>
  <si>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</si>
  <si>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</si>
  <si>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</si>
  <si>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</si>
  <si>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</si>
  <si>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</si>
  <si>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</si>
  <si>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</si>
  <si>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</si>
  <si>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</si>
  <si>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</si>
  <si>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</si>
  <si>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</si>
  <si>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</si>
  <si>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</si>
  <si>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</si>
  <si>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</si>
  <si>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</si>
  <si>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</si>
  <si>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</si>
  <si>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</si>
  <si>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</si>
  <si>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</si>
  <si>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</si>
  <si>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</si>
  <si>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</si>
  <si>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</si>
  <si>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</si>
  <si>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</si>
  <si>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</si>
  <si>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</si>
  <si>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</si>
  <si>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</si>
  <si>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</si>
  <si>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</si>
  <si>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</si>
  <si>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</si>
  <si>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</si>
  <si>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</si>
  <si>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</si>
  <si>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</si>
  <si>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</si>
  <si>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</si>
  <si>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</si>
  <si>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</si>
  <si>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</si>
  <si>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</si>
  <si>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</si>
  <si>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</si>
  <si>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</si>
  <si>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</si>
  <si>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</si>
  <si>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</si>
  <si>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</si>
  <si>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</si>
  <si>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</si>
  <si>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</si>
  <si>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</si>
  <si>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</si>
  <si>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</si>
  <si>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</si>
  <si>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</si>
  <si>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</si>
  <si>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</si>
  <si>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</si>
  <si>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</si>
  <si>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</si>
  <si>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</si>
  <si>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</si>
  <si>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</si>
  <si>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</si>
  <si>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</si>
  <si>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</si>
  <si>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</si>
  <si>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</si>
  <si>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</si>
  <si>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</si>
  <si>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</si>
  <si>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</si>
  <si>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</si>
  <si>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</si>
  <si>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</si>
  <si>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</si>
  <si>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</si>
  <si>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</si>
  <si>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</si>
  <si>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</si>
  <si>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</si>
  <si>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</si>
  <si>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</si>
  <si>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</si>
  <si>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</si>
  <si>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</si>
  <si>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</si>
  <si>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</si>
  <si>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</si>
  <si>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</si>
  <si>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</si>
  <si>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</si>
  <si>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</si>
  <si>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</si>
  <si>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</si>
  <si>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</si>
  <si>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</si>
  <si>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</si>
  <si>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</si>
  <si>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</si>
  <si>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</si>
  <si>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</si>
  <si>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</si>
  <si>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</si>
  <si>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</si>
  <si>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</si>
  <si>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</si>
  <si>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</si>
  <si>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</si>
  <si>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</si>
  <si>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</si>
  <si>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</si>
  <si>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</si>
  <si>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</si>
  <si>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</si>
  <si>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</si>
  <si>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</si>
  <si>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</si>
  <si>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</si>
  <si>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</si>
  <si>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</si>
  <si>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</si>
  <si>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</si>
  <si>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</si>
  <si>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</si>
  <si>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</si>
  <si>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</si>
  <si>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</si>
  <si>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</si>
  <si>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</si>
  <si>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</si>
  <si>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</si>
  <si>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</si>
  <si>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</si>
  <si>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</si>
  <si>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</si>
  <si>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</si>
  <si>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</si>
  <si>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</si>
  <si>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</si>
  <si>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</si>
  <si>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</si>
  <si>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</si>
  <si>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</si>
  <si>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</si>
  <si>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</si>
  <si>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</si>
  <si>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</si>
  <si>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</si>
  <si>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</si>
  <si>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</si>
  <si>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</si>
  <si>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</si>
  <si>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</si>
  <si>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</si>
  <si>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</si>
  <si>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</si>
  <si>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</si>
  <si>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</si>
  <si>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</si>
  <si>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</si>
  <si>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</si>
  <si>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</si>
  <si>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</si>
  <si>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</si>
  <si>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</si>
  <si>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</si>
  <si>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</si>
  <si>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</si>
  <si>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</si>
  <si>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</si>
  <si>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</si>
  <si>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</si>
  <si>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</si>
  <si>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</si>
  <si>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</si>
  <si>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</si>
  <si>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</si>
  <si>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</si>
  <si>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</si>
  <si>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</si>
  <si>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</si>
  <si>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</si>
  <si>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</si>
  <si>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</si>
  <si>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</si>
  <si>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</si>
  <si>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</si>
  <si>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</si>
  <si>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</si>
  <si>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</si>
  <si>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</si>
  <si>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</si>
  <si>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</si>
  <si>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</si>
  <si>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</si>
  <si>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</si>
  <si>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</si>
  <si>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</si>
  <si>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</si>
  <si>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</si>
  <si>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</si>
  <si>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</si>
  <si>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</si>
  <si>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</si>
  <si>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</si>
  <si>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</si>
  <si>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</si>
  <si>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</si>
  <si>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</si>
  <si>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</si>
  <si>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</si>
  <si>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</si>
  <si>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</si>
  <si>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</si>
  <si>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</si>
  <si>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</si>
  <si>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</si>
  <si>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</si>
  <si>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</si>
  <si>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</si>
  <si>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</si>
  <si>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</si>
  <si>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</si>
  <si>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</si>
  <si>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</si>
  <si>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</si>
  <si>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</si>
  <si>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</si>
  <si>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</si>
  <si>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</si>
  <si>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</si>
  <si>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</si>
  <si>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</si>
  <si>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</si>
  <si>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</si>
  <si>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</si>
  <si>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</si>
  <si>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</si>
  <si>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</si>
  <si>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</si>
  <si>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</si>
  <si>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</si>
  <si>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</si>
  <si>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</si>
  <si>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</si>
  <si>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</si>
  <si>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</si>
  <si>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</si>
  <si>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</si>
  <si>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</si>
  <si>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</si>
  <si>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</si>
  <si>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</si>
  <si>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</si>
  <si>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</si>
  <si>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</si>
  <si>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</si>
  <si>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</si>
  <si>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</si>
  <si>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</si>
  <si>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</si>
  <si>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</si>
  <si>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</si>
  <si>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</si>
  <si>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</si>
  <si>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</si>
  <si>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</si>
  <si>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</si>
  <si>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</si>
  <si>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</si>
  <si>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</si>
  <si>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</si>
  <si>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</si>
  <si>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</si>
  <si>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</si>
  <si>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</si>
  <si>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</si>
  <si>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</si>
  <si>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</si>
  <si>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</si>
  <si>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</si>
  <si>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</si>
  <si>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</si>
  <si>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</si>
  <si>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</si>
  <si>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</si>
  <si>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</si>
  <si>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</si>
  <si>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</si>
  <si>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</si>
  <si>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</si>
  <si>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</si>
  <si>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</si>
  <si>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</si>
  <si>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</si>
  <si>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</si>
  <si>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</si>
  <si>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</si>
  <si>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</si>
  <si>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</si>
  <si>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</si>
  <si>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</si>
  <si>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</si>
  <si>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</si>
  <si>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</si>
  <si>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</si>
  <si>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</si>
  <si>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</si>
  <si>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</si>
  <si>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</si>
  <si>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</si>
  <si>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</si>
  <si>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</si>
  <si>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</si>
  <si>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</si>
  <si>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</si>
  <si>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</si>
  <si>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</si>
  <si>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</si>
  <si>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</si>
  <si>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</si>
  <si>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</si>
  <si>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</si>
  <si>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</si>
  <si>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</si>
  <si>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</si>
  <si>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</si>
  <si>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</si>
  <si>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</si>
  <si>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</si>
  <si>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</si>
  <si>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</si>
  <si>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</si>
  <si>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</si>
  <si>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</si>
  <si>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</si>
  <si>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</si>
  <si>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</si>
  <si>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</si>
  <si>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</si>
  <si>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</si>
  <si>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</si>
  <si>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</si>
  <si>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</si>
  <si>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</si>
  <si>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</si>
  <si>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</si>
  <si>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</si>
  <si>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</si>
  <si>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</si>
  <si>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</si>
  <si>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</si>
  <si>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</si>
  <si>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</si>
  <si>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</si>
  <si>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</si>
  <si>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</si>
  <si>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</si>
  <si>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</si>
  <si>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</si>
  <si>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</si>
  <si>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</si>
  <si>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</si>
  <si>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</si>
  <si>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</si>
  <si>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</si>
  <si>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</si>
  <si>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</si>
  <si>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</si>
  <si>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</si>
  <si>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</si>
  <si>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</si>
  <si>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</si>
  <si>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</si>
  <si>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</si>
  <si>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</si>
  <si>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</si>
  <si>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</si>
  <si>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</si>
  <si>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</si>
  <si>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</si>
  <si>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</si>
  <si>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</si>
  <si>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</si>
  <si>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</si>
  <si>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</si>
  <si>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</si>
  <si>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</si>
  <si>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</si>
  <si>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</si>
  <si>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</si>
  <si>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</si>
  <si>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</si>
  <si>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</si>
  <si>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</si>
  <si>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</si>
  <si>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</si>
  <si>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</si>
  <si>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</si>
  <si>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</si>
  <si>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</si>
  <si>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</si>
  <si>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</si>
  <si>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</si>
  <si>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</si>
  <si>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</si>
  <si>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</si>
  <si>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</si>
  <si>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</si>
  <si>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</si>
  <si>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</si>
  <si>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</si>
  <si>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</si>
  <si>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</si>
  <si>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</si>
  <si>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</si>
  <si>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</si>
  <si>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</si>
  <si>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</si>
  <si>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</si>
  <si>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</si>
  <si>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</si>
  <si>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</si>
  <si>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</si>
  <si>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</si>
  <si>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</si>
  <si>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</si>
  <si>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</si>
  <si>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</si>
  <si>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</si>
  <si>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</si>
  <si>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</si>
  <si>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</si>
  <si>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</si>
  <si>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</si>
  <si>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</si>
  <si>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</si>
  <si>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</si>
  <si>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</si>
  <si>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</si>
  <si>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</si>
  <si>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</si>
  <si>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</si>
  <si>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</si>
  <si>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</si>
  <si>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</si>
  <si>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</si>
  <si>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</si>
  <si>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</si>
  <si>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</si>
  <si>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</si>
  <si>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</si>
  <si>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</si>
  <si>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</si>
  <si>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</si>
  <si>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</si>
  <si>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</si>
  <si>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</si>
  <si>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</si>
  <si>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</si>
  <si>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</si>
  <si>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</si>
  <si>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</si>
  <si>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</si>
  <si>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</si>
  <si>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</si>
  <si>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</si>
  <si>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</si>
  <si>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</si>
  <si>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</si>
  <si>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</si>
  <si>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</si>
  <si>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</si>
  <si>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</si>
  <si>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</si>
  <si>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</si>
  <si>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</si>
  <si>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</si>
  <si>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</si>
  <si>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</si>
  <si>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</si>
  <si>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</si>
  <si>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</si>
  <si>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</si>
  <si>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</si>
  <si>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</si>
  <si>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</si>
  <si>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</si>
  <si>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</si>
  <si>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</si>
  <si>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</si>
  <si>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</si>
  <si>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</si>
  <si>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</si>
  <si>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</si>
  <si>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</si>
  <si>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</si>
  <si>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</si>
  <si>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</si>
  <si>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</si>
  <si>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</si>
  <si>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</si>
  <si>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</si>
  <si>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</si>
  <si>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</si>
  <si>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</si>
  <si>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</si>
  <si>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</si>
  <si>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</si>
  <si>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</si>
  <si>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</si>
  <si>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</si>
  <si>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</si>
  <si>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</si>
  <si>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</si>
  <si>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</si>
  <si>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</si>
  <si>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</si>
  <si>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</si>
  <si>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</si>
  <si>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</si>
  <si>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</si>
  <si>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</si>
  <si>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</si>
  <si>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</si>
  <si>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</si>
  <si>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</si>
  <si>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</si>
  <si>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</si>
  <si>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</si>
  <si>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</si>
  <si>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</si>
  <si>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</si>
  <si>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</si>
  <si>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</si>
  <si>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</si>
  <si>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</si>
  <si>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</si>
  <si>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</si>
  <si>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</si>
  <si>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</si>
  <si>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</si>
  <si>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</si>
  <si>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</si>
  <si>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</si>
  <si>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</si>
  <si>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</si>
  <si>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</si>
  <si>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</si>
  <si>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</si>
  <si>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</si>
  <si>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</si>
  <si>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</si>
  <si>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</si>
  <si>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</si>
  <si>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</si>
  <si>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</si>
  <si>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</si>
  <si>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</si>
  <si>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</si>
  <si>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</si>
  <si>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</si>
  <si>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</si>
  <si>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</si>
  <si>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</si>
  <si>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</si>
  <si>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</si>
  <si>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</si>
  <si>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</si>
  <si>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</si>
  <si>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</si>
  <si>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</si>
  <si>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</si>
  <si>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</si>
  <si>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</si>
  <si>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</si>
  <si>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</si>
  <si>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</si>
  <si>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</si>
  <si>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</si>
  <si>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</si>
  <si>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</si>
  <si>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</si>
  <si>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</si>
  <si>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</si>
  <si>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</si>
  <si>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</si>
  <si>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</si>
  <si>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</si>
  <si>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</si>
  <si>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</si>
  <si>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</si>
  <si>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</si>
  <si>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</si>
  <si>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</si>
  <si>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</si>
  <si>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</si>
  <si>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</si>
  <si>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</si>
  <si>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</si>
  <si>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</si>
  <si>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</si>
  <si>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</si>
  <si>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</si>
  <si>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</si>
  <si>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</si>
  <si>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</si>
  <si>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</si>
  <si>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</si>
  <si>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</si>
  <si>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</si>
  <si>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</si>
  <si>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</si>
  <si>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</si>
  <si>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</si>
  <si>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</si>
  <si>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</si>
  <si>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</si>
  <si>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</si>
  <si>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</si>
  <si>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</si>
  <si>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</si>
  <si>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</si>
  <si>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</si>
  <si>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</si>
  <si>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</si>
  <si>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</si>
  <si>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</si>
  <si>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</si>
  <si>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</si>
  <si>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</si>
  <si>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</si>
  <si>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</si>
  <si>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</si>
  <si>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</si>
  <si>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</si>
  <si>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</si>
  <si>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</si>
  <si>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</si>
  <si>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</si>
  <si>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</si>
  <si>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</si>
  <si>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</si>
  <si>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</si>
  <si>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</si>
  <si>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</si>
  <si>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</si>
  <si>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</si>
  <si>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</si>
  <si>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</si>
  <si>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</si>
  <si>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</si>
  <si>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</si>
  <si>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</si>
  <si>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</si>
  <si>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</si>
  <si>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</si>
  <si>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</si>
  <si>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</si>
  <si>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</si>
  <si>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</si>
  <si>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</si>
  <si>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</si>
  <si>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</si>
  <si>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</si>
  <si>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</si>
  <si>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</si>
  <si>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</si>
  <si>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</si>
  <si>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</si>
  <si>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</si>
  <si>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</si>
  <si>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</si>
  <si>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</si>
  <si>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</si>
  <si>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</si>
  <si>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</si>
  <si>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</si>
  <si>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</si>
  <si>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</si>
  <si>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</si>
  <si>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</si>
  <si>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</si>
  <si>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</si>
  <si>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</si>
  <si>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</si>
  <si>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</si>
  <si>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</si>
  <si>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</si>
  <si>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</si>
  <si>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</si>
  <si>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</si>
  <si>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</si>
  <si>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</si>
  <si>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</si>
  <si>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</si>
  <si>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</si>
  <si>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</si>
  <si>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</si>
  <si>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</si>
  <si>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</si>
  <si>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</si>
  <si>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</si>
  <si>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</si>
  <si>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</si>
  <si>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</si>
  <si>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</si>
  <si>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</si>
  <si>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</si>
  <si>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</si>
  <si>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</si>
  <si>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</si>
  <si>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</si>
  <si>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</si>
  <si>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</si>
  <si>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</si>
  <si>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</si>
  <si>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</si>
  <si>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</si>
  <si>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</si>
  <si>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</si>
  <si>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</si>
  <si>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</si>
  <si>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</si>
  <si>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</si>
  <si>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</si>
  <si>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</si>
  <si>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</si>
  <si>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</si>
  <si>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</si>
  <si>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</si>
  <si>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</si>
  <si>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</si>
  <si>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</si>
  <si>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</si>
  <si>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</si>
  <si>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</si>
  <si>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</si>
  <si>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</si>
  <si>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</si>
  <si>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</si>
  <si>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</si>
  <si>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</si>
  <si>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</si>
  <si>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</si>
  <si>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</si>
  <si>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</si>
  <si>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</si>
  <si>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</si>
  <si>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</si>
  <si>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</si>
  <si>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</si>
  <si>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</si>
  <si>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</si>
  <si>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</si>
  <si>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</si>
  <si>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</si>
  <si>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</si>
  <si>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</si>
  <si>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</si>
  <si>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</si>
  <si>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</si>
  <si>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</si>
  <si>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</si>
  <si>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</si>
  <si>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</si>
  <si>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</si>
  <si>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</si>
  <si>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</si>
  <si>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</si>
  <si>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</si>
  <si>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</si>
  <si>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</si>
  <si>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</si>
  <si>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</si>
  <si>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</si>
  <si>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</si>
  <si>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</si>
  <si>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</si>
  <si>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</si>
  <si>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</si>
  <si>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</si>
  <si>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</si>
  <si>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</si>
  <si>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</si>
  <si>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</si>
  <si>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</si>
  <si>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</si>
  <si>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</si>
  <si>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</si>
  <si>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</si>
  <si>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</si>
  <si>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</si>
  <si>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</si>
  <si>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</si>
  <si>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</si>
  <si>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</si>
  <si>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</si>
  <si>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</si>
  <si>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</si>
  <si>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</si>
  <si>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</si>
  <si>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</si>
  <si>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</si>
  <si>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</si>
  <si>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</si>
  <si>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</si>
  <si>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</si>
  <si>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</si>
  <si>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</si>
  <si>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</si>
  <si>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</si>
  <si>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</si>
  <si>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</si>
  <si>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</si>
  <si>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</si>
  <si>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</si>
  <si>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</si>
  <si>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</si>
  <si>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</si>
  <si>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</si>
  <si>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</si>
  <si>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</si>
  <si>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</si>
  <si>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</si>
  <si>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</si>
  <si>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</si>
  <si>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</si>
  <si>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</si>
  <si>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</si>
  <si>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</si>
  <si>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</si>
  <si>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</si>
  <si>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</si>
  <si>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</si>
  <si>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</si>
  <si>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</si>
  <si>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</si>
  <si>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</si>
  <si>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</si>
  <si>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</si>
  <si>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</si>
  <si>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</si>
  <si>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</si>
  <si>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</si>
  <si>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</si>
  <si>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</si>
  <si>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</si>
  <si>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</si>
  <si>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</si>
  <si>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</si>
  <si>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</si>
  <si>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</si>
  <si>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</si>
  <si>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</si>
  <si>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</si>
  <si>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</si>
  <si>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</si>
  <si>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</si>
  <si>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</si>
  <si>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</si>
  <si>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</si>
  <si>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</si>
  <si>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</si>
  <si>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</si>
  <si>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</si>
  <si>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</si>
  <si>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</si>
  <si>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</si>
  <si>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</si>
  <si>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</si>
  <si>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</si>
  <si>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</si>
  <si>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</si>
  <si>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</si>
  <si>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</si>
  <si>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</si>
  <si>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</si>
  <si>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</si>
  <si>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</si>
  <si>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</si>
  <si>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</si>
  <si>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</si>
  <si>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</si>
  <si>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</si>
  <si>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</si>
  <si>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</si>
  <si>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</si>
  <si>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</si>
  <si>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</si>
  <si>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</si>
  <si>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</si>
  <si>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</si>
  <si>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</si>
  <si>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</si>
  <si>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</si>
  <si>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</si>
  <si>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</si>
  <si>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</si>
  <si>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</si>
  <si>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</si>
  <si>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</si>
  <si>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</si>
  <si>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</si>
  <si>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</si>
  <si>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</si>
  <si>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</si>
  <si>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</si>
  <si>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</si>
  <si>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</si>
  <si>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</si>
  <si>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</si>
  <si>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</si>
  <si>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</si>
  <si>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</si>
  <si>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</si>
  <si>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</si>
  <si>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</si>
  <si>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</si>
  <si>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</si>
  <si>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</si>
  <si>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</si>
  <si>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</si>
  <si>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</si>
  <si>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</si>
  <si>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</si>
  <si>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</si>
  <si>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</si>
  <si>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</si>
  <si>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</si>
  <si>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</si>
  <si>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</si>
  <si>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</si>
  <si>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</si>
  <si>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</si>
  <si>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</si>
  <si>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</si>
  <si>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</si>
  <si>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</si>
  <si>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</si>
  <si>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</si>
  <si>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</si>
  <si>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</si>
  <si>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</si>
  <si>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</si>
  <si>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</si>
  <si>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</si>
  <si>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</si>
  <si>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</si>
  <si>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</si>
  <si>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</si>
  <si>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</si>
  <si>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</si>
  <si>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</si>
  <si>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</si>
  <si>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</si>
  <si>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</si>
  <si>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</si>
  <si>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</si>
  <si>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</si>
  <si>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</si>
  <si>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</si>
  <si>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</si>
  <si>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</si>
  <si>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</si>
  <si>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</si>
  <si>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</si>
  <si>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</si>
  <si>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</si>
  <si>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</si>
  <si>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</si>
  <si>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</si>
  <si>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</si>
  <si>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</si>
  <si>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</si>
  <si>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</si>
  <si>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</si>
  <si>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</si>
  <si>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</si>
  <si>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</si>
  <si>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</si>
  <si>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</si>
  <si>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</si>
  <si>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</si>
  <si>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</si>
  <si>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</si>
  <si>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</si>
  <si>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</si>
  <si>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</si>
  <si>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</si>
  <si>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</si>
  <si>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</si>
  <si>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</si>
  <si>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</si>
  <si>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</si>
  <si>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</si>
  <si>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</si>
  <si>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</si>
  <si>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</si>
  <si>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</si>
  <si>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</si>
  <si>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</si>
  <si>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</si>
  <si>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</si>
  <si>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</si>
  <si>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</si>
  <si>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</si>
  <si>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</si>
  <si>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</si>
  <si>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</si>
  <si>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</si>
  <si>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</si>
  <si>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</si>
  <si>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</si>
  <si>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</si>
  <si>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</si>
  <si>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</si>
  <si>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</si>
  <si>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</si>
  <si>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</si>
  <si>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</si>
  <si>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</si>
  <si>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</si>
  <si>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</si>
  <si>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</si>
  <si>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</si>
  <si>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</si>
  <si>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</si>
  <si>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</si>
  <si>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</si>
  <si>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</si>
  <si>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</si>
  <si>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</si>
  <si>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</si>
  <si>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</si>
  <si>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</si>
  <si>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</si>
  <si>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</si>
  <si>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</si>
  <si>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</si>
  <si>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</si>
  <si>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</si>
  <si>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</si>
  <si>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</si>
  <si>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</si>
  <si>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</si>
  <si>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</si>
  <si>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</si>
  <si>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</si>
  <si>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</si>
  <si>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</si>
  <si>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</si>
  <si>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</si>
  <si>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</si>
  <si>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</si>
  <si>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</si>
  <si>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</si>
  <si>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</si>
  <si>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</si>
  <si>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</si>
  <si>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</si>
  <si>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</si>
  <si>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</si>
  <si>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</si>
  <si>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</si>
  <si>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</si>
  <si>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</si>
  <si>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</si>
  <si>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</si>
  <si>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</si>
  <si>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</si>
  <si>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</si>
  <si>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</si>
  <si>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</si>
  <si>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</si>
  <si>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</si>
  <si>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</si>
  <si>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</si>
  <si>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</si>
  <si>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</si>
  <si>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</si>
  <si>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</si>
  <si>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</si>
  <si>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</si>
  <si>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</si>
  <si>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</si>
  <si>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</si>
  <si>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</si>
  <si>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</si>
  <si>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</si>
  <si>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</si>
  <si>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</si>
  <si>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</si>
  <si>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</si>
  <si>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</si>
  <si>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</si>
  <si>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</si>
  <si>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</si>
  <si>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</si>
  <si>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</si>
  <si>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</si>
  <si>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</si>
  <si>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</si>
  <si>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</si>
  <si>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</si>
  <si>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</si>
  <si>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</si>
  <si>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</si>
  <si>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</si>
  <si>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</si>
  <si>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</si>
  <si>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</si>
  <si>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</si>
  <si>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</si>
  <si>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</si>
  <si>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</si>
  <si>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</si>
  <si>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</si>
  <si>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</si>
  <si>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</si>
  <si>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</si>
  <si>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</si>
  <si>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</si>
  <si>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</si>
  <si>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</si>
  <si>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</si>
  <si>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</si>
  <si>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</si>
  <si>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</si>
  <si>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</si>
  <si>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</si>
  <si>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</si>
  <si>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</si>
  <si>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</si>
  <si>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</si>
  <si>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</si>
  <si>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</si>
  <si>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</si>
  <si>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</si>
  <si>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</si>
  <si>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</si>
  <si>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</si>
  <si>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</si>
  <si>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</si>
  <si>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</si>
  <si>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</si>
  <si>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</si>
  <si>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</si>
  <si>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</si>
  <si>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</si>
  <si>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</si>
  <si>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</si>
  <si>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</si>
  <si>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</si>
  <si>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</si>
  <si>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</si>
  <si>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</si>
  <si>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</si>
  <si>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</si>
  <si>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</si>
  <si>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</si>
  <si>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</si>
  <si>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</si>
  <si>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</si>
  <si>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</si>
  <si>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</si>
  <si>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</si>
  <si>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</si>
  <si>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</si>
  <si>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</si>
  <si>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</si>
  <si>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</si>
  <si>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</si>
  <si>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</si>
  <si>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</si>
  <si>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</si>
  <si>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</si>
  <si>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</si>
  <si>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</si>
  <si>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</si>
  <si>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</si>
  <si>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</si>
  <si>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</si>
  <si>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</si>
  <si>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</si>
  <si>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</si>
  <si>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</si>
  <si>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</si>
  <si>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</si>
  <si>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</si>
  <si>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</si>
  <si>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</si>
  <si>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</si>
  <si>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</si>
  <si>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</si>
  <si>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</si>
  <si>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</si>
  <si>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</si>
  <si>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</si>
  <si>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</si>
  <si>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</si>
  <si>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</si>
  <si>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</si>
  <si>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</si>
  <si>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</si>
  <si>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</si>
  <si>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</si>
  <si>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</si>
  <si>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</si>
  <si>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</si>
  <si>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</si>
  <si>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</si>
  <si>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</si>
  <si>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</si>
  <si>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</si>
  <si>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</si>
  <si>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</si>
  <si>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</si>
  <si>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</si>
  <si>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</si>
  <si>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</si>
  <si>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</si>
  <si>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</si>
  <si>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</si>
  <si>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</si>
  <si>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</si>
  <si>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</si>
  <si>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</si>
  <si>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</si>
  <si>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</si>
  <si>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</si>
  <si>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</si>
  <si>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</si>
  <si>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</si>
  <si>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</si>
  <si>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</si>
  <si>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</si>
  <si>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</si>
  <si>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</si>
  <si>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</si>
  <si>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</si>
  <si>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</si>
  <si>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</si>
  <si>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</si>
  <si>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</si>
  <si>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</si>
  <si>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</si>
  <si>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</si>
  <si>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</si>
  <si>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</si>
  <si>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</si>
  <si>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</si>
  <si>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</si>
  <si>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</si>
  <si>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</si>
  <si>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</si>
  <si>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</si>
  <si>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</si>
  <si>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</si>
  <si>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</si>
  <si>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</si>
  <si>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</si>
  <si>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</si>
  <si>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</si>
  <si>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</si>
  <si>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</si>
  <si>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</si>
  <si>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</si>
  <si>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</si>
  <si>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</si>
  <si>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</si>
  <si>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</si>
  <si>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</si>
  <si>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</si>
  <si>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</si>
  <si>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</si>
  <si>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</si>
  <si>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</si>
  <si>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</si>
  <si>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</si>
  <si>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</si>
  <si>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</si>
  <si>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</si>
  <si>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</si>
  <si>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</si>
  <si>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</si>
  <si>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</si>
  <si>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</si>
  <si>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</si>
  <si>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</si>
  <si>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</si>
  <si>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</si>
  <si>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</si>
  <si>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</si>
  <si>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</si>
  <si>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</si>
  <si>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</si>
  <si>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</si>
  <si>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</si>
  <si>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</si>
  <si>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</si>
  <si>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</si>
  <si>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</si>
  <si>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</si>
  <si>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</si>
  <si>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</si>
  <si>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</si>
  <si>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</si>
  <si>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</si>
  <si>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</si>
  <si>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</si>
  <si>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</si>
  <si>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</si>
  <si>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</si>
  <si>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</si>
  <si>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</si>
  <si>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</si>
  <si>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</si>
  <si>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</si>
  <si>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</si>
  <si>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</si>
  <si>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</si>
  <si>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</si>
  <si>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</si>
  <si>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</si>
  <si>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</si>
  <si>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</si>
  <si>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</si>
  <si>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</si>
  <si>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</si>
  <si>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</si>
  <si>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</si>
  <si>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</si>
  <si>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</si>
  <si>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</si>
  <si>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</si>
  <si>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</si>
  <si>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</si>
  <si>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</si>
  <si>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</si>
  <si>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</si>
  <si>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</si>
  <si>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</si>
  <si>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</si>
  <si>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</si>
  <si>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</si>
  <si>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</si>
  <si>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</si>
  <si>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</si>
  <si>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</si>
  <si>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</si>
  <si>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</si>
  <si>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</si>
  <si>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</si>
  <si>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</si>
  <si>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</si>
  <si>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</si>
  <si>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</si>
  <si>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</si>
  <si>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</si>
  <si>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</si>
  <si>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</si>
  <si>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</si>
  <si>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</si>
  <si>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</si>
  <si>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</si>
  <si>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</si>
  <si>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</si>
  <si>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</si>
  <si>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</si>
  <si>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</si>
  <si>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</si>
  <si>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</si>
  <si>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</si>
  <si>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</si>
  <si>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</si>
  <si>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</si>
  <si>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</si>
  <si>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</si>
  <si>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</si>
  <si>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</si>
  <si>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</si>
  <si>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</si>
  <si>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</si>
  <si>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</si>
  <si>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</si>
  <si>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</si>
  <si>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</si>
  <si>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</si>
  <si>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</si>
  <si>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</si>
  <si>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</si>
  <si>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</si>
  <si>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</si>
  <si>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</si>
  <si>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</si>
  <si>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</si>
  <si>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</si>
  <si>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</si>
  <si>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</si>
  <si>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</si>
  <si>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</si>
  <si>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</si>
  <si>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</si>
  <si>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</si>
  <si>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</si>
  <si>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</si>
  <si>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</si>
  <si>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</si>
  <si>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</si>
  <si>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</si>
  <si>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</si>
  <si>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</si>
  <si>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</si>
  <si>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</si>
  <si>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</si>
  <si>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</si>
  <si>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</si>
  <si>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</si>
  <si>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</si>
  <si>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</si>
  <si>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</si>
  <si>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</si>
  <si>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</si>
  <si>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</si>
  <si>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</si>
  <si>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</si>
  <si>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</si>
  <si>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</si>
  <si>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</si>
  <si>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</si>
  <si>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</si>
  <si>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</si>
  <si>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</si>
  <si>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</si>
  <si>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</si>
  <si>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</si>
  <si>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</si>
  <si>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</si>
  <si>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</si>
  <si>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</si>
  <si>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</si>
  <si>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</si>
  <si>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</si>
  <si>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</si>
  <si>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</si>
  <si>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</si>
  <si>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</si>
  <si>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</si>
  <si>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</si>
  <si>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</si>
  <si>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</si>
  <si>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</si>
  <si>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</si>
  <si>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</si>
  <si>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</si>
  <si>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</si>
  <si>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</si>
  <si>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</si>
  <si>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</si>
  <si>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</si>
  <si>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</si>
  <si>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</si>
  <si>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</si>
  <si>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</si>
  <si>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</si>
  <si>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</si>
  <si>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</si>
  <si>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</si>
  <si>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</si>
  <si>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</si>
  <si>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</si>
  <si>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</si>
  <si>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</si>
  <si>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</si>
  <si>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</si>
  <si>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</si>
  <si>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</si>
  <si>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</si>
  <si>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</si>
  <si>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</si>
  <si>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</si>
  <si>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</si>
  <si>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</si>
  <si>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</si>
  <si>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</si>
  <si>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</si>
  <si>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</si>
  <si>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</si>
  <si>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</si>
  <si>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</si>
  <si>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</si>
  <si>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</si>
  <si>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</si>
  <si>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</si>
  <si>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</si>
  <si>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</si>
  <si>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</si>
  <si>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</si>
  <si>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</si>
  <si>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</si>
  <si>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</si>
  <si>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</si>
  <si>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</si>
  <si>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</si>
  <si>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</si>
  <si>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</si>
  <si>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</si>
  <si>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</si>
  <si>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</si>
  <si>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</si>
  <si>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</si>
  <si>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</si>
  <si>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</si>
  <si>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</si>
  <si>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</si>
  <si>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</si>
  <si>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</si>
  <si>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</si>
  <si>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</si>
  <si>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</si>
  <si>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</si>
  <si>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</si>
  <si>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</si>
  <si>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</si>
  <si>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</si>
  <si>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</si>
  <si>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</si>
  <si>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</si>
  <si>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</si>
  <si>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</si>
  <si>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</si>
  <si>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</si>
  <si>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</si>
  <si>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</si>
  <si>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</si>
  <si>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</si>
  <si>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</si>
  <si>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</si>
  <si>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</si>
  <si>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</si>
  <si>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</si>
  <si>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</si>
  <si>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</si>
  <si>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</si>
  <si>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</si>
  <si>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</si>
  <si>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</si>
  <si>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</si>
  <si>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</si>
  <si>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</si>
  <si>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</si>
  <si>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</si>
  <si>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</si>
  <si>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</si>
  <si>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</si>
  <si>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</si>
  <si>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</si>
  <si>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</si>
  <si>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</si>
  <si>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</si>
  <si>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</si>
  <si>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</si>
  <si>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</si>
  <si>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</si>
  <si>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</si>
  <si>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</si>
  <si>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</si>
  <si>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</si>
  <si>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</si>
  <si>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</si>
  <si>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</si>
  <si>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</si>
  <si>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</si>
  <si>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</si>
  <si>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</si>
  <si>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</si>
  <si>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</si>
  <si>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</si>
  <si>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</si>
  <si>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</si>
  <si>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</si>
  <si>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</si>
  <si>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</si>
  <si>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</si>
  <si>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</si>
  <si>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</si>
  <si>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</si>
  <si>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</si>
  <si>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</si>
  <si>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</si>
  <si>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</si>
  <si>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</si>
  <si>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</si>
  <si>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</si>
  <si>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</si>
  <si>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</si>
  <si>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</si>
  <si>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</si>
  <si>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</si>
  <si>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</si>
  <si>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</si>
  <si>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</si>
  <si>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</si>
  <si>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</si>
  <si>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</si>
  <si>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</si>
  <si>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</si>
  <si>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</si>
  <si>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</si>
  <si>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</si>
  <si>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</si>
  <si>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</si>
  <si>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</si>
  <si>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</si>
  <si>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</si>
  <si>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</si>
  <si>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</si>
  <si>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</si>
  <si>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</si>
  <si>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</si>
  <si>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</si>
  <si>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</si>
  <si>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</si>
  <si>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</si>
  <si>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</si>
  <si>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</si>
  <si>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</si>
  <si>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</si>
  <si>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</si>
  <si>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</si>
  <si>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</si>
  <si>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</si>
  <si>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</si>
  <si>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</si>
  <si>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</si>
  <si>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</si>
  <si>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</si>
  <si>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</si>
  <si>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</si>
  <si>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</si>
  <si>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</si>
  <si>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</si>
  <si>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</si>
  <si>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</si>
  <si>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</si>
  <si>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</si>
  <si>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</si>
  <si>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</si>
  <si>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</si>
  <si>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</si>
  <si>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</si>
  <si>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</si>
  <si>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</si>
  <si>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</si>
  <si>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</si>
  <si>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</si>
  <si>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</si>
  <si>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</si>
  <si>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</si>
  <si>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</si>
  <si>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</si>
  <si>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</si>
  <si>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</si>
  <si>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</si>
  <si>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</si>
  <si>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</si>
  <si>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</si>
  <si>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</si>
  <si>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</si>
  <si>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</si>
  <si>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</si>
  <si>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</si>
  <si>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</si>
  <si>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</si>
  <si>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</si>
  <si>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</si>
  <si>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</si>
  <si>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</si>
  <si>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</si>
  <si>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</si>
  <si>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</si>
  <si>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</si>
  <si>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</si>
  <si>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</si>
  <si>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</si>
  <si>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</si>
  <si>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</si>
  <si>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</si>
  <si>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</si>
  <si>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</si>
  <si>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</si>
  <si>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</si>
  <si>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</si>
  <si>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</si>
  <si>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</si>
  <si>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</si>
  <si>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</si>
  <si>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</si>
  <si>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</si>
  <si>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</si>
  <si>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</si>
  <si>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</si>
  <si>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</si>
  <si>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</si>
  <si>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</si>
  <si>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</si>
  <si>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</si>
  <si>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</si>
  <si>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</si>
  <si>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</si>
  <si>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</si>
  <si>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</si>
  <si>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</si>
  <si>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</si>
  <si>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</si>
  <si>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</si>
  <si>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</si>
  <si>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</si>
  <si>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</si>
  <si>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</si>
  <si>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</si>
  <si>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</si>
  <si>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</si>
  <si>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</si>
  <si>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</si>
  <si>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</si>
  <si>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</si>
  <si>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</si>
  <si>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</si>
  <si>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</si>
  <si>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</si>
  <si>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</si>
  <si>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</si>
  <si>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</si>
  <si>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</si>
  <si>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</si>
  <si>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</si>
  <si>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</si>
  <si>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</si>
  <si>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</si>
  <si>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</si>
  <si>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</si>
  <si>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</si>
  <si>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</si>
  <si>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</si>
  <si>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</si>
  <si>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</si>
  <si>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</si>
  <si>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</si>
  <si>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</si>
  <si>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</si>
  <si>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</si>
  <si>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</si>
  <si>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</si>
  <si>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</si>
  <si>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</si>
  <si>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</si>
  <si>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</si>
  <si>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</si>
  <si>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</si>
  <si>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</si>
  <si>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</si>
  <si>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</si>
  <si>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</si>
  <si>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</si>
  <si>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</si>
  <si>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</si>
  <si>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</si>
  <si>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</si>
  <si>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</si>
  <si>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</si>
  <si>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</si>
  <si>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</si>
  <si>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</si>
  <si>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</si>
  <si>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</si>
  <si>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</si>
  <si>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</si>
  <si>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</si>
  <si>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</si>
  <si>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</si>
  <si>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</si>
  <si>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</si>
  <si>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</si>
  <si>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</si>
  <si>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</si>
  <si>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</si>
  <si>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</si>
  <si>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</si>
  <si>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</si>
  <si>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</si>
  <si>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</si>
  <si>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</si>
  <si>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</si>
  <si>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</si>
  <si>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</si>
  <si>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</si>
  <si>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</si>
  <si>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</si>
  <si>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</si>
  <si>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</si>
  <si>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</si>
  <si>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</si>
  <si>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</si>
  <si>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</si>
  <si>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</si>
  <si>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</si>
  <si>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</si>
  <si>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</si>
  <si>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</si>
  <si>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</si>
  <si>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</si>
  <si>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</si>
  <si>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</si>
  <si>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</si>
  <si>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</si>
  <si>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</si>
  <si>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</si>
  <si>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</si>
  <si>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</si>
  <si>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</si>
  <si>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</si>
  <si>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</si>
  <si>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</si>
  <si>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</si>
  <si>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</si>
  <si>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</si>
  <si>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</si>
  <si>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</si>
  <si>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</si>
  <si>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</si>
  <si>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</si>
  <si>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</si>
  <si>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</si>
  <si>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</si>
  <si>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</si>
  <si>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</si>
  <si>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</si>
  <si>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</si>
  <si>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</si>
  <si>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</si>
  <si>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</si>
  <si>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</si>
  <si>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</si>
  <si>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</si>
  <si>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</si>
  <si>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</si>
  <si>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</si>
  <si>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</si>
  <si>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</si>
  <si>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</si>
  <si>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</si>
  <si>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</si>
  <si>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</si>
  <si>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</si>
  <si>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</si>
  <si>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</si>
  <si>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</si>
  <si>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</si>
  <si>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</si>
  <si>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</si>
  <si>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</si>
  <si>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</si>
  <si>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</si>
  <si>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</si>
  <si>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</si>
  <si>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</si>
  <si>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</si>
  <si>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</si>
  <si>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</si>
  <si>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</si>
  <si>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</si>
  <si>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</si>
  <si>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</si>
  <si>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</si>
  <si>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</si>
  <si>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</si>
  <si>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</si>
  <si>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</si>
  <si>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</si>
  <si>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</si>
  <si>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</si>
  <si>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</si>
  <si>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</si>
  <si>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</si>
  <si>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</si>
  <si>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</si>
  <si>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</si>
  <si>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</si>
  <si>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</si>
  <si>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</si>
  <si>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</si>
  <si>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</si>
  <si>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</si>
  <si>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</si>
  <si>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</si>
  <si>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</si>
  <si>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</si>
  <si>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</si>
  <si>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</si>
  <si>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</si>
  <si>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</si>
  <si>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</si>
  <si>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</si>
  <si>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</si>
  <si>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</si>
  <si>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</si>
  <si>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</si>
  <si>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</si>
  <si>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</si>
  <si>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</si>
  <si>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</si>
  <si>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</si>
  <si>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</si>
  <si>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</si>
  <si>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</si>
  <si>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</si>
  <si>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</si>
  <si>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</si>
  <si>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</si>
  <si>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</si>
  <si>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</si>
  <si>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</si>
  <si>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</si>
  <si>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</si>
  <si>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</si>
  <si>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</si>
  <si>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</si>
  <si>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</si>
  <si>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</si>
  <si>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</si>
  <si>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</si>
  <si>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</si>
  <si>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</si>
  <si>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</si>
  <si>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</si>
  <si>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</si>
  <si>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</si>
  <si>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</si>
  <si>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</si>
  <si>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</si>
  <si>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</si>
  <si>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</si>
  <si>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</si>
  <si>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</si>
  <si>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</si>
  <si>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</si>
  <si>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</si>
  <si>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</si>
  <si>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</si>
  <si>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</si>
  <si>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</si>
  <si>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</si>
  <si>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</si>
  <si>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</si>
  <si>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</si>
  <si>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</si>
  <si>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</si>
  <si>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</si>
  <si>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</si>
  <si>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</si>
  <si>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</si>
  <si>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</si>
  <si>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</si>
  <si>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</si>
  <si>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</si>
  <si>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</si>
  <si>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</si>
  <si>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</si>
  <si>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</si>
  <si>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</si>
  <si>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</si>
  <si>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</si>
  <si>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</si>
  <si>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</si>
  <si>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</si>
  <si>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</si>
  <si>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</si>
  <si>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</si>
  <si>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</si>
  <si>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</si>
  <si>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</si>
  <si>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</si>
  <si>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</si>
  <si>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</si>
  <si>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</si>
  <si>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</si>
  <si>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</si>
  <si>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</si>
  <si>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</si>
  <si>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</si>
  <si>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</si>
  <si>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</si>
  <si>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</si>
  <si>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</si>
  <si>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</si>
  <si>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</si>
  <si>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</si>
  <si>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</si>
  <si>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</si>
  <si>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</si>
  <si>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</si>
  <si>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</si>
  <si>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</si>
  <si>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</si>
  <si>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</si>
  <si>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</si>
  <si>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</si>
  <si>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</si>
  <si>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</si>
  <si>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</si>
  <si>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</si>
  <si>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</si>
  <si>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</si>
  <si>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</si>
  <si>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</si>
  <si>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</si>
  <si>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</si>
  <si>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</si>
  <si>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</si>
  <si>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</si>
  <si>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</si>
  <si>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</si>
  <si>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</si>
  <si>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</si>
  <si>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</si>
  <si>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</si>
  <si>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</si>
  <si>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</si>
  <si>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</si>
  <si>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</si>
  <si>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</si>
  <si>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</si>
  <si>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</si>
  <si>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</si>
  <si>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</si>
  <si>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</si>
  <si>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</si>
  <si>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</si>
  <si>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</si>
  <si>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</si>
  <si>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</si>
  <si>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</si>
  <si>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</si>
  <si>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</si>
  <si>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</si>
  <si>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</si>
  <si>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</si>
  <si>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</si>
  <si>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</si>
  <si>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</si>
  <si>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</si>
  <si>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</si>
  <si>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</si>
  <si>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</si>
  <si>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</si>
  <si>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</si>
  <si>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</si>
  <si>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</si>
  <si>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</si>
  <si>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</si>
  <si>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</si>
  <si>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</si>
  <si>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</si>
  <si>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</si>
  <si>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</si>
  <si>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</si>
  <si>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</si>
  <si>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</si>
  <si>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</si>
  <si>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</si>
  <si>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</si>
  <si>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</si>
  <si>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</si>
  <si>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</si>
  <si>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</si>
  <si>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</si>
  <si>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</si>
  <si>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</si>
  <si>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</si>
  <si>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</si>
  <si>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</si>
  <si>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</si>
  <si>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</si>
  <si>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</si>
  <si>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</si>
  <si>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</si>
  <si>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</si>
  <si>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</si>
  <si>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</si>
  <si>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</si>
  <si>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</si>
  <si>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</si>
  <si>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</si>
  <si>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</si>
  <si>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</si>
  <si>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</si>
  <si>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</si>
  <si>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</si>
  <si>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</si>
  <si>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</si>
  <si>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</si>
  <si>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</si>
  <si>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</si>
  <si>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</si>
  <si>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</si>
  <si>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</si>
  <si>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</si>
  <si>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</si>
  <si>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</si>
  <si>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</si>
  <si>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</si>
  <si>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</si>
  <si>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</si>
  <si>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</si>
  <si>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</si>
  <si>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</si>
  <si>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</si>
  <si>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</si>
  <si>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</si>
  <si>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</si>
  <si>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</si>
  <si>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</si>
  <si>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</si>
  <si>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</si>
  <si>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</si>
  <si>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</si>
  <si>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</si>
  <si>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</si>
  <si>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</si>
  <si>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</si>
  <si>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</si>
  <si>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</si>
  <si>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</si>
  <si>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</si>
  <si>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</si>
  <si>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</si>
  <si>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</si>
  <si>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</si>
  <si>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</si>
  <si>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</si>
  <si>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</si>
  <si>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</si>
  <si>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</si>
  <si>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</si>
  <si>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</si>
  <si>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</si>
  <si>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</si>
  <si>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</si>
  <si>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</si>
  <si>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</si>
  <si>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</si>
  <si>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</si>
  <si>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</si>
  <si>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</si>
  <si>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</si>
  <si>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</si>
  <si>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</si>
  <si>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</si>
  <si>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</si>
  <si>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</si>
  <si>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</si>
  <si>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</si>
  <si>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</si>
  <si>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</si>
  <si>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</si>
  <si>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</si>
  <si>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</si>
  <si>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</si>
  <si>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</si>
  <si>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</si>
  <si>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</si>
  <si>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</si>
  <si>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</si>
  <si>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</si>
  <si>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</si>
  <si>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</si>
  <si>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</si>
  <si>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</si>
  <si>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</si>
  <si>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</si>
  <si>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</si>
  <si>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</si>
  <si>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</si>
  <si>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</si>
  <si>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</si>
  <si>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</si>
  <si>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</si>
  <si>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</si>
  <si>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</si>
  <si>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</si>
  <si>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</si>
  <si>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</si>
  <si>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</si>
  <si>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</si>
  <si>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</si>
  <si>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</si>
  <si>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</si>
  <si>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</si>
  <si>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</si>
  <si>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</si>
  <si>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</si>
  <si>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</si>
  <si>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</si>
  <si>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</si>
  <si>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</si>
  <si>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</si>
  <si>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</si>
  <si>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</si>
  <si>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</si>
  <si>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</si>
  <si>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</si>
  <si>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</si>
  <si>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</si>
  <si>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</si>
  <si>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</si>
  <si>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</si>
  <si>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</si>
  <si>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</si>
  <si>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</si>
  <si>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</si>
  <si>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</si>
  <si>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</si>
  <si>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</si>
  <si>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</si>
  <si>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</si>
  <si>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</si>
  <si>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</si>
  <si>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</si>
  <si>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</si>
  <si>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</si>
  <si>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</si>
  <si>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</si>
  <si>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</si>
  <si>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</si>
  <si>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</si>
  <si>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</si>
  <si>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</si>
  <si>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</si>
  <si>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</si>
  <si>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</si>
  <si>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</si>
  <si>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</si>
  <si>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</si>
  <si>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</si>
  <si>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</si>
  <si>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</si>
  <si>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</si>
  <si>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</si>
  <si>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</si>
  <si>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</si>
  <si>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</si>
  <si>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</si>
  <si>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</si>
  <si>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</si>
  <si>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</si>
  <si>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</si>
  <si>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</si>
  <si>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</si>
  <si>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</si>
  <si>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</si>
  <si>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</si>
  <si>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</si>
  <si>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</si>
  <si>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</si>
  <si>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</si>
  <si>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</si>
  <si>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</si>
  <si>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</si>
  <si>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</si>
  <si>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</si>
  <si>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</si>
  <si>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</si>
  <si>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</si>
  <si>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</si>
  <si>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</si>
  <si>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</si>
  <si>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</si>
  <si>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</si>
  <si>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</si>
  <si>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</si>
  <si>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</si>
  <si>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</si>
  <si>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</si>
  <si>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</si>
  <si>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</si>
  <si>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</si>
  <si>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</si>
  <si>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</si>
  <si>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</si>
  <si>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</si>
  <si>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</si>
  <si>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</si>
  <si>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</si>
  <si>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</si>
  <si>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</si>
  <si>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</si>
  <si>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</si>
  <si>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</si>
  <si>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</si>
  <si>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</si>
  <si>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</si>
  <si>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</si>
  <si>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</si>
  <si>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</si>
  <si>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</si>
  <si>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</si>
  <si>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</si>
  <si>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</si>
  <si>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</si>
  <si>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</si>
  <si>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</si>
  <si>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</si>
  <si>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</si>
  <si>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</si>
  <si>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</si>
  <si>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</si>
  <si>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</si>
  <si>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</si>
  <si>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</si>
  <si>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</si>
  <si>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</si>
  <si>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</si>
  <si>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</si>
  <si>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</si>
  <si>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</si>
  <si>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</si>
  <si>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</si>
  <si>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</si>
  <si>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</si>
  <si>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</si>
  <si>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</si>
  <si>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</si>
  <si>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</si>
  <si>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</si>
  <si>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</si>
  <si>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</si>
  <si>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</si>
  <si>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</si>
  <si>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</si>
  <si>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</si>
  <si>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</si>
  <si>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</si>
  <si>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</si>
  <si>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</si>
  <si>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</si>
  <si>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</si>
  <si>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</si>
  <si>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</si>
  <si>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</si>
  <si>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</si>
  <si>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</si>
  <si>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</si>
  <si>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</si>
  <si>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</si>
  <si>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</si>
  <si>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</si>
  <si>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</si>
  <si>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</si>
  <si>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</si>
  <si>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</si>
  <si>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</si>
  <si>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</si>
  <si>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</si>
  <si>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</si>
  <si>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</si>
  <si>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</si>
  <si>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</si>
  <si>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</si>
  <si>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</si>
  <si>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</si>
  <si>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</si>
  <si>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</si>
  <si>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</si>
  <si>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</si>
  <si>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</si>
  <si>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</si>
  <si>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</si>
  <si>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</si>
  <si>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</si>
  <si>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</si>
  <si>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</si>
  <si>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</si>
  <si>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</si>
  <si>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</si>
  <si>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</si>
  <si>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</si>
  <si>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</si>
  <si>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</si>
  <si>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</si>
  <si>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</si>
  <si>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</si>
  <si>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</si>
  <si>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</si>
  <si>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</si>
  <si>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</si>
  <si>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</si>
  <si>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</si>
  <si>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</si>
  <si>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</si>
  <si>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</si>
  <si>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</si>
  <si>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</si>
  <si>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</si>
  <si>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</si>
  <si>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</si>
  <si>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</si>
  <si>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</si>
  <si>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</si>
  <si>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</si>
  <si>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</si>
  <si>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</si>
  <si>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</si>
  <si>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</si>
  <si>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</si>
  <si>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</si>
  <si>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</si>
  <si>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</si>
  <si>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</si>
  <si>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</si>
  <si>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</si>
  <si>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</si>
  <si>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</si>
  <si>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</si>
  <si>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</si>
  <si>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</si>
  <si>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</si>
  <si>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</si>
  <si>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</si>
  <si>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</si>
  <si>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</si>
  <si>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</si>
  <si>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</si>
  <si>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</si>
  <si>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</si>
  <si>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</si>
  <si>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</si>
  <si>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</si>
  <si>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</si>
  <si>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</si>
  <si>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</si>
  <si>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</si>
  <si>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</si>
  <si>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</si>
  <si>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</si>
  <si>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</si>
  <si>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</si>
  <si>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</si>
  <si>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</si>
  <si>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</si>
  <si>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</si>
  <si>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</si>
  <si>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</si>
  <si>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</si>
  <si>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</si>
  <si>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</si>
  <si>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</si>
  <si>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</si>
  <si>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</si>
  <si>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</si>
  <si>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</si>
  <si>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</si>
  <si>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</si>
  <si>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</si>
  <si>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</si>
  <si>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</si>
  <si>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</si>
  <si>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</si>
  <si>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</si>
  <si>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</si>
  <si>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</si>
  <si>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</si>
  <si>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</si>
  <si>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</si>
  <si>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</si>
  <si>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</si>
  <si>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</si>
  <si>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</si>
  <si>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</si>
  <si>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</si>
  <si>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</si>
  <si>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</si>
  <si>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</si>
  <si>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</si>
  <si>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</si>
  <si>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</si>
  <si>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</si>
  <si>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</si>
  <si>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</si>
  <si>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</si>
  <si>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</si>
  <si>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</si>
  <si>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</si>
  <si>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</si>
  <si>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</si>
  <si>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</si>
  <si>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</si>
  <si>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</si>
  <si>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</si>
  <si>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</si>
  <si>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</si>
  <si>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</si>
  <si>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</si>
  <si>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</si>
  <si>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</si>
  <si>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</si>
  <si>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</si>
  <si>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</si>
  <si>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</si>
  <si>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</si>
  <si>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</si>
  <si>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</si>
  <si>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</si>
  <si>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</si>
  <si>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</si>
  <si>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</si>
  <si>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</si>
  <si>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</si>
  <si>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</si>
  <si>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</si>
  <si>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</si>
  <si>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</si>
  <si>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</si>
  <si>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</si>
  <si>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</si>
  <si>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</si>
  <si>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</si>
  <si>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</si>
  <si>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</si>
  <si>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</si>
  <si>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</si>
  <si>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</si>
  <si>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</si>
  <si>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</si>
  <si>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</si>
  <si>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</si>
  <si>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</si>
  <si>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</si>
  <si>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</si>
  <si>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</si>
  <si>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</si>
  <si>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</si>
  <si>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</si>
  <si>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</si>
  <si>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</si>
  <si>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</si>
  <si>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</si>
  <si>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</si>
  <si>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</si>
  <si>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</si>
  <si>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</si>
  <si>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</si>
  <si>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</si>
  <si>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</si>
  <si>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</si>
  <si>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</si>
  <si>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</si>
  <si>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</si>
  <si>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</si>
  <si>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</si>
  <si>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</si>
  <si>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</si>
  <si>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</si>
  <si>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</si>
  <si>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</si>
  <si>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</si>
  <si>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</si>
  <si>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</si>
  <si>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</si>
  <si>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</si>
  <si>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</si>
  <si>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</si>
  <si>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</si>
  <si>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</si>
  <si>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</si>
  <si>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</si>
  <si>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</si>
  <si>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</si>
  <si>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</si>
  <si>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</si>
  <si>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</si>
  <si>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</si>
  <si>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</si>
  <si>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</si>
  <si>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</si>
  <si>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</si>
  <si>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</si>
  <si>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</si>
  <si>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</si>
  <si>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</si>
  <si>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</si>
  <si>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</si>
  <si>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</si>
  <si>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</si>
  <si>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</si>
  <si>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</si>
  <si>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</si>
  <si>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</si>
  <si>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</si>
  <si>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</si>
  <si>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</si>
  <si>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</si>
  <si>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</si>
  <si>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</si>
  <si>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</si>
  <si>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</si>
  <si>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</si>
  <si>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</si>
  <si>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</si>
  <si>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</si>
  <si>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</si>
  <si>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</si>
  <si>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</si>
  <si>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</si>
  <si>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</si>
  <si>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</si>
  <si>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</si>
  <si>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</si>
  <si>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</si>
  <si>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</si>
  <si>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</si>
  <si>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</si>
  <si>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</si>
  <si>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</si>
  <si>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</si>
  <si>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</si>
  <si>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</si>
  <si>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</si>
  <si>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</si>
  <si>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</si>
  <si>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</si>
  <si>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</si>
  <si>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</si>
  <si>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</si>
  <si>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</si>
  <si>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</si>
  <si>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</si>
  <si>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</si>
  <si>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</si>
  <si>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</si>
  <si>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</si>
  <si>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</si>
  <si>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</si>
  <si>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</si>
  <si>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</si>
  <si>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</si>
  <si>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</si>
  <si>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</si>
  <si>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</si>
  <si>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</si>
  <si>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</si>
  <si>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</si>
  <si>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</si>
  <si>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</si>
  <si>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</si>
  <si>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</si>
  <si>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</si>
  <si>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</si>
  <si>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</si>
  <si>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</si>
  <si>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</si>
  <si>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</si>
  <si>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</si>
  <si>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</si>
  <si>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</si>
  <si>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</si>
  <si>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</si>
  <si>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</si>
  <si>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</si>
  <si>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</si>
  <si>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</si>
  <si>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</si>
  <si>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</si>
  <si>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</si>
  <si>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</si>
  <si>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</si>
  <si>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</si>
  <si>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</si>
  <si>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</si>
  <si>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</si>
  <si>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</si>
  <si>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</si>
  <si>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</si>
  <si>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</si>
  <si>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</si>
  <si>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</si>
  <si>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</si>
  <si>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</si>
  <si>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</si>
  <si>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</si>
  <si>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</si>
  <si>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</si>
  <si>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</si>
  <si>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</si>
  <si>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</si>
  <si>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</si>
  <si>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</si>
  <si>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</si>
  <si>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</si>
  <si>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</si>
  <si>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</si>
  <si>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</si>
  <si>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</si>
  <si>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</si>
  <si>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</si>
  <si>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</si>
  <si>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</si>
  <si>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</si>
  <si>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</si>
  <si>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</si>
  <si>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</si>
  <si>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</si>
  <si>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</si>
  <si>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</si>
  <si>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</si>
  <si>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</si>
  <si>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</si>
  <si>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</si>
  <si>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</si>
  <si>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</si>
  <si>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</si>
  <si>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</si>
  <si>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</si>
  <si>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</si>
  <si>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</si>
  <si>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</si>
  <si>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</si>
  <si>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</si>
  <si>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</si>
  <si>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</si>
  <si>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</si>
  <si>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</si>
  <si>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</si>
  <si>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</si>
  <si>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</si>
  <si>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</si>
  <si>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</si>
  <si>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</si>
  <si>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</si>
  <si>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</si>
  <si>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</si>
  <si>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</si>
  <si>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</si>
  <si>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</si>
  <si>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</si>
  <si>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</si>
  <si>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</si>
  <si>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</si>
  <si>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</si>
  <si>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</si>
  <si>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</si>
  <si>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</si>
  <si>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</si>
  <si>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</si>
  <si>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</si>
  <si>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</si>
  <si>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</si>
  <si>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</si>
  <si>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</si>
  <si>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</si>
  <si>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</si>
  <si>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</si>
  <si>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</si>
  <si>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</si>
  <si>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</si>
  <si>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</si>
  <si>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</si>
  <si>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</si>
  <si>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</si>
  <si>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</si>
  <si>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</si>
  <si>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</si>
  <si>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</si>
  <si>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</si>
  <si>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</si>
  <si>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</si>
  <si>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</si>
  <si>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</si>
  <si>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</si>
  <si>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</si>
  <si>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</si>
  <si>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</si>
  <si>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</si>
  <si>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</si>
  <si>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</si>
  <si>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</si>
  <si>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</si>
  <si>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</si>
  <si>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</si>
  <si>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</si>
  <si>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</si>
  <si>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</si>
  <si>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</si>
  <si>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</si>
  <si>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</si>
  <si>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</si>
  <si>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</si>
  <si>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</si>
  <si>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</si>
  <si>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</si>
  <si>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</si>
  <si>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</si>
  <si>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</si>
  <si>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</si>
  <si>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</si>
  <si>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</si>
  <si>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</si>
  <si>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</si>
  <si>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</si>
  <si>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</si>
  <si>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</si>
  <si>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</si>
  <si>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</si>
  <si>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</si>
  <si>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</si>
  <si>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</si>
  <si>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</si>
  <si>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</si>
  <si>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</si>
  <si>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</si>
  <si>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</si>
  <si>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</si>
  <si>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</si>
  <si>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</si>
  <si>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</si>
  <si>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</si>
  <si>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</si>
  <si>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</si>
  <si>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</si>
  <si>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</si>
  <si>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</si>
  <si>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</si>
  <si>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</si>
  <si>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</si>
  <si>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</si>
  <si>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</si>
  <si>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</si>
  <si>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</si>
  <si>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</si>
  <si>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</si>
  <si>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</si>
  <si>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</si>
  <si>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</si>
  <si>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</si>
  <si>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</si>
  <si>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</si>
  <si>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</si>
  <si>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</si>
  <si>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</si>
  <si>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</si>
  <si>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</si>
  <si>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</si>
  <si>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</si>
  <si>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</si>
  <si>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</si>
  <si>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</si>
  <si>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</si>
  <si>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</si>
  <si>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</si>
  <si>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</si>
  <si>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</si>
  <si>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</si>
  <si>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</si>
  <si>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</si>
  <si>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</si>
  <si>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</si>
  <si>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</si>
  <si>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</si>
  <si>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</si>
  <si>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</si>
  <si>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</si>
  <si>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</si>
  <si>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</si>
  <si>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</si>
  <si>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</si>
  <si>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</si>
  <si>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</si>
  <si>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</si>
  <si>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</si>
  <si>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</si>
  <si>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</si>
  <si>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</si>
  <si>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</si>
  <si>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</si>
  <si>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</si>
  <si>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</si>
  <si>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</si>
  <si>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</si>
  <si>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</si>
  <si>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</si>
  <si>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</si>
  <si>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</si>
  <si>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</si>
  <si>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</si>
  <si>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</si>
  <si>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</si>
  <si>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</si>
  <si>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</si>
  <si>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</si>
  <si>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</si>
  <si>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</si>
  <si>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</si>
  <si>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</si>
  <si>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</si>
  <si>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</si>
  <si>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</si>
  <si>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</si>
  <si>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</si>
  <si>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</si>
  <si>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</si>
  <si>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</si>
  <si>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</si>
  <si>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</si>
  <si>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</si>
  <si>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</si>
  <si>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</si>
  <si>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</si>
  <si>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</si>
  <si>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</si>
  <si>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</si>
  <si>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</si>
  <si>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</si>
  <si>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</si>
  <si>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</si>
  <si>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</si>
  <si>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</si>
  <si>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</si>
  <si>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</si>
  <si>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</si>
  <si>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</si>
  <si>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</si>
  <si>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</si>
  <si>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</si>
  <si>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</si>
  <si>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</si>
  <si>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</si>
  <si>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</si>
  <si>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</si>
  <si>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</si>
  <si>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</si>
  <si>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</si>
  <si>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</si>
  <si>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</si>
  <si>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</si>
  <si>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</si>
  <si>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</si>
  <si>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</si>
  <si>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</si>
  <si>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</si>
  <si>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</si>
  <si>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</si>
  <si>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</si>
  <si>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</si>
  <si>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</si>
  <si>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</si>
  <si>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</si>
  <si>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</si>
  <si>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</si>
  <si>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</si>
  <si>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</si>
  <si>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</si>
  <si>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</si>
  <si>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</si>
  <si>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</si>
  <si>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</si>
  <si>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</si>
  <si>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</si>
  <si>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</si>
  <si>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</si>
  <si>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</si>
  <si>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</si>
  <si>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</si>
  <si>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</si>
  <si>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</si>
  <si>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</si>
  <si>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</si>
  <si>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</si>
  <si>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</si>
  <si>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</si>
  <si>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</si>
  <si>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</si>
  <si>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</si>
  <si>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</si>
  <si>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</si>
  <si>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</si>
  <si>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</si>
  <si>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</si>
  <si>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</si>
  <si>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</si>
  <si>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</si>
  <si>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</si>
  <si>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</si>
  <si>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</si>
  <si>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</si>
  <si>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</si>
  <si>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</si>
  <si>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</si>
  <si>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</si>
  <si>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</si>
  <si>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</si>
  <si>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</si>
  <si>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</si>
  <si>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</si>
  <si>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</si>
  <si>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</si>
  <si>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</si>
  <si>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</si>
  <si>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</si>
  <si>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</si>
  <si>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</si>
  <si>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</si>
  <si>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</si>
  <si>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</si>
  <si>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</si>
  <si>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</si>
  <si>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</si>
  <si>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</si>
  <si>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</si>
  <si>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</si>
  <si>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</si>
  <si>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</si>
  <si>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</si>
  <si>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</si>
  <si>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</si>
  <si>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</si>
  <si>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</si>
  <si>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</si>
  <si>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</si>
  <si>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</si>
  <si>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</si>
  <si>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</si>
  <si>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</si>
  <si>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</si>
  <si>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</si>
  <si>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</si>
  <si>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</si>
  <si>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</si>
  <si>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</si>
  <si>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</si>
  <si>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</si>
  <si>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</si>
  <si>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</si>
  <si>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</si>
  <si>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</si>
  <si>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</si>
  <si>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</si>
  <si>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</si>
  <si>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</si>
  <si>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</si>
  <si>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</si>
  <si>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</si>
  <si>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</si>
  <si>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</si>
  <si>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</si>
  <si>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</si>
  <si>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</si>
  <si>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</si>
  <si>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</si>
  <si>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</si>
  <si>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</si>
  <si>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</si>
  <si>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</si>
  <si>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</si>
  <si>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</si>
  <si>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</si>
  <si>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</si>
  <si>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</si>
  <si>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</si>
  <si>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</si>
  <si>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</si>
  <si>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</si>
  <si>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</si>
  <si>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</si>
  <si>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</si>
  <si>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</si>
  <si>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</si>
  <si>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</si>
  <si>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</si>
  <si>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</si>
  <si>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</si>
  <si>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</si>
  <si>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</si>
  <si>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</si>
  <si>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</si>
  <si>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</si>
  <si>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</si>
  <si>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</si>
  <si>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</si>
  <si>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</si>
  <si>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</si>
  <si>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</si>
  <si>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</si>
  <si>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</si>
  <si>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</si>
  <si>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</si>
  <si>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</si>
  <si>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</si>
  <si>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</si>
  <si>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</si>
  <si>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</si>
  <si>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</si>
  <si>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</si>
  <si>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</si>
  <si>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</si>
  <si>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</si>
  <si>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</si>
  <si>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</si>
  <si>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</si>
  <si>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</si>
  <si>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</si>
  <si>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</si>
  <si>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</si>
  <si>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</si>
  <si>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</si>
  <si>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</si>
  <si>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</si>
  <si>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</si>
  <si>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</si>
  <si>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</si>
  <si>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</si>
  <si>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</si>
  <si>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</si>
  <si>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</si>
  <si>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</si>
  <si>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</si>
  <si>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</si>
  <si>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</si>
  <si>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</si>
  <si>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</si>
  <si>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</si>
  <si>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</si>
  <si>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</si>
  <si>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</si>
  <si>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</si>
  <si>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</si>
  <si>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</si>
  <si>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</si>
  <si>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</si>
  <si>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</si>
  <si>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</si>
  <si>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</si>
  <si>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</si>
  <si>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</si>
  <si>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</si>
  <si>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</si>
  <si>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</si>
  <si>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</si>
  <si>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</si>
  <si>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</si>
  <si>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</si>
  <si>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</si>
  <si>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</si>
  <si>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</si>
  <si>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</si>
  <si>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</si>
  <si>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</si>
  <si>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</si>
  <si>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</si>
  <si>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</si>
  <si>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</si>
  <si>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</si>
  <si>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</si>
  <si>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</si>
  <si>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</si>
  <si>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</si>
  <si>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</si>
  <si>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</si>
  <si>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</si>
  <si>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</si>
  <si>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</si>
  <si>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</si>
  <si>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</si>
  <si>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</si>
  <si>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</si>
  <si>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</si>
  <si>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</si>
  <si>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</si>
  <si>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</si>
  <si>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</si>
  <si>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</si>
  <si>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</si>
  <si>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</si>
  <si>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</si>
  <si>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</si>
  <si>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</si>
  <si>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</si>
  <si>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</si>
  <si>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</si>
  <si>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</si>
  <si>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</si>
  <si>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</si>
  <si>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</si>
  <si>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</si>
  <si>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</si>
  <si>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</si>
  <si>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</si>
  <si>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</si>
  <si>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</si>
  <si>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</si>
  <si>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</si>
  <si>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</si>
  <si>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</si>
  <si>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</si>
  <si>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</si>
  <si>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</si>
  <si>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</si>
  <si>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</si>
  <si>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</si>
  <si>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</si>
  <si>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</si>
  <si>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</si>
  <si>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</si>
  <si>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</si>
  <si>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</si>
  <si>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</si>
  <si>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</si>
  <si>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</si>
  <si>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</si>
  <si>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</si>
  <si>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</si>
  <si>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</si>
  <si>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</si>
  <si>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</si>
  <si>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</si>
  <si>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</si>
  <si>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</si>
  <si>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</si>
  <si>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</si>
  <si>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</si>
  <si>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</si>
  <si>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</si>
  <si>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</si>
  <si>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</si>
  <si>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</si>
  <si>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</si>
  <si>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</si>
  <si>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</si>
  <si>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</si>
  <si>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</si>
  <si>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</si>
  <si>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</si>
  <si>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</si>
  <si>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</si>
  <si>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</si>
  <si>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</si>
  <si>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</si>
  <si>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</si>
  <si>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</si>
  <si>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</si>
  <si>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</si>
  <si>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</si>
  <si>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</si>
  <si>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</si>
  <si>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</si>
  <si>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</si>
  <si>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</si>
  <si>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</si>
  <si>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</si>
  <si>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</si>
  <si>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</si>
  <si>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</si>
  <si>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</si>
  <si>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</si>
  <si>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</si>
  <si>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</si>
  <si>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</si>
  <si>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</si>
  <si>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</si>
  <si>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</si>
  <si>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</si>
  <si>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</si>
  <si>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</si>
  <si>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</si>
  <si>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</si>
  <si>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</si>
  <si>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</si>
  <si>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</si>
  <si>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</si>
  <si>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</si>
  <si>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</si>
  <si>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</si>
  <si>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</si>
  <si>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</si>
  <si>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</si>
  <si>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</si>
  <si>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</si>
  <si>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</si>
  <si>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</si>
  <si>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</si>
  <si>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</si>
  <si>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</si>
  <si>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</si>
  <si>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</si>
  <si>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</si>
  <si>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</si>
  <si>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</si>
  <si>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</si>
  <si>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</si>
  <si>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</si>
  <si>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</si>
  <si>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</si>
  <si>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</si>
  <si>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</si>
  <si>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</si>
  <si>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</si>
  <si>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</si>
  <si>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</si>
  <si>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</si>
  <si>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</si>
  <si>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</si>
  <si>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</si>
  <si>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</si>
  <si>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</si>
  <si>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</si>
  <si>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</si>
  <si>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</si>
  <si>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</si>
  <si>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</si>
  <si>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</si>
  <si>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</si>
  <si>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</si>
  <si>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</si>
  <si>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</si>
  <si>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</si>
  <si>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</si>
  <si>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</si>
  <si>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</si>
  <si>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</si>
  <si>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</si>
  <si>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</si>
  <si>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</si>
  <si>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</si>
  <si>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</si>
  <si>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</si>
  <si>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</si>
  <si>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</si>
  <si>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</si>
  <si>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</si>
  <si>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</si>
  <si>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</si>
  <si>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</si>
  <si>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</si>
  <si>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</si>
  <si>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</si>
  <si>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</si>
  <si>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</si>
  <si>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</si>
  <si>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</si>
  <si>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</si>
  <si>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</si>
  <si>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</si>
  <si>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</si>
  <si>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</si>
  <si>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</si>
  <si>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</si>
  <si>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</si>
  <si>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</si>
  <si>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</si>
  <si>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</si>
  <si>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</si>
  <si>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</si>
  <si>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</si>
  <si>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</si>
  <si>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</si>
  <si>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</si>
  <si>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</si>
  <si>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</si>
  <si>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</si>
  <si>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</si>
  <si>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</si>
  <si>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</si>
  <si>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</si>
  <si>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</si>
  <si>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</si>
  <si>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</si>
  <si>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</si>
  <si>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</si>
  <si>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</si>
  <si>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</si>
  <si>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</si>
  <si>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</si>
  <si>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</si>
  <si>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</si>
  <si>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</si>
  <si>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</si>
  <si>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</si>
  <si>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</si>
  <si>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</si>
  <si>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</si>
  <si>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</si>
  <si>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</si>
  <si>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</si>
  <si>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</si>
  <si>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</si>
  <si>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</si>
  <si>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</si>
  <si>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</si>
  <si>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</si>
  <si>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</si>
  <si>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</si>
  <si>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</si>
  <si>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</si>
  <si>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</si>
  <si>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</si>
  <si>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</si>
  <si>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</si>
  <si>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</si>
  <si>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</si>
  <si>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</si>
  <si>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</si>
  <si>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</si>
  <si>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</si>
  <si>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</si>
  <si>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</si>
  <si>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</si>
  <si>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</si>
  <si>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</si>
  <si>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</si>
  <si>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</si>
  <si>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</si>
  <si>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</si>
  <si>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</si>
  <si>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</si>
  <si>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</si>
  <si>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</si>
  <si>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</si>
  <si>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</si>
  <si>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</si>
  <si>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</si>
  <si>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</si>
  <si>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</si>
  <si>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</si>
  <si>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</si>
  <si>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</si>
  <si>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</si>
  <si>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</si>
  <si>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</si>
  <si>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</si>
  <si>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</si>
  <si>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</si>
  <si>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</si>
  <si>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</si>
  <si>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</si>
  <si>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</si>
  <si>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</si>
  <si>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</si>
  <si>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</si>
  <si>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</si>
  <si>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</si>
  <si>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</si>
  <si>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</si>
  <si>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</si>
  <si>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</si>
  <si>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</si>
  <si>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</si>
  <si>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</si>
  <si>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</si>
  <si>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</si>
  <si>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</si>
  <si>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</si>
  <si>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</si>
  <si>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</si>
  <si>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</si>
  <si>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</si>
  <si>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</si>
  <si>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</si>
  <si>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</si>
  <si>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</si>
  <si>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</si>
  <si>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</si>
  <si>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</si>
  <si>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</si>
  <si>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</si>
  <si>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</si>
  <si>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</si>
  <si>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</si>
  <si>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</si>
  <si>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</si>
  <si>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</si>
  <si>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</si>
  <si>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</si>
  <si>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</si>
  <si>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</si>
  <si>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</si>
  <si>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</si>
  <si>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</si>
  <si>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</si>
  <si>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</si>
  <si>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</si>
  <si>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</si>
  <si>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</si>
  <si>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</si>
  <si>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</si>
  <si>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</si>
  <si>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</si>
  <si>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</si>
  <si>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</si>
  <si>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</si>
  <si>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</si>
  <si>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</si>
  <si>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</si>
  <si>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</si>
  <si>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</si>
  <si>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</si>
  <si>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</si>
  <si>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</si>
  <si>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</si>
  <si>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</si>
  <si>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</si>
  <si>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</si>
  <si>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</si>
  <si>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</si>
  <si>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</si>
  <si>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</si>
  <si>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</si>
  <si>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</si>
  <si>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</si>
  <si>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</si>
  <si>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</si>
  <si>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</si>
  <si>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</si>
  <si>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</si>
  <si>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</si>
  <si>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</si>
  <si>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</si>
  <si>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</si>
  <si>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</si>
  <si>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</si>
  <si>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</si>
  <si>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</si>
  <si>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</si>
  <si>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</si>
  <si>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</si>
  <si>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</si>
  <si>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</si>
  <si>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</si>
  <si>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</si>
  <si>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</si>
  <si>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</si>
  <si>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</si>
  <si>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</si>
  <si>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</si>
  <si>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</si>
  <si>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</si>
  <si>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</si>
  <si>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</si>
  <si>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</si>
  <si>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</si>
  <si>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</si>
  <si>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</si>
  <si>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</si>
  <si>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</si>
  <si>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</si>
  <si>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</si>
  <si>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</si>
  <si>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</si>
  <si>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</si>
  <si>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</si>
  <si>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</si>
  <si>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</si>
  <si>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</si>
  <si>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</si>
  <si>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</si>
  <si>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</si>
  <si>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</si>
  <si>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</si>
  <si>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</si>
  <si>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</si>
  <si>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</si>
  <si>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</si>
  <si>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</si>
  <si>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</si>
  <si>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</si>
  <si>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</si>
  <si>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</si>
  <si>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</si>
  <si>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</si>
  <si>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</si>
  <si>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</si>
  <si>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</si>
  <si>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</si>
  <si>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</si>
  <si>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</si>
  <si>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</si>
  <si>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</si>
  <si>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</si>
  <si>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</si>
  <si>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</si>
  <si>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</si>
  <si>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</si>
  <si>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</si>
  <si>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</si>
  <si>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</si>
  <si>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</si>
  <si>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</si>
  <si>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</si>
  <si>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</si>
  <si>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</si>
  <si>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</si>
  <si>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</si>
  <si>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</si>
  <si>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</si>
  <si>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</si>
  <si>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</si>
  <si>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</si>
  <si>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</si>
  <si>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</si>
  <si>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</si>
  <si>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</si>
  <si>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</si>
  <si>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</si>
  <si>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</si>
  <si>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</si>
  <si>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</si>
  <si>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</si>
  <si>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</si>
  <si>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</si>
  <si>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</si>
  <si>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</si>
  <si>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</si>
  <si>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</si>
  <si>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</si>
  <si>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</si>
  <si>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</si>
  <si>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</si>
  <si>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</si>
  <si>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</si>
  <si>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</si>
  <si>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</si>
  <si>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</si>
  <si>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</si>
  <si>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</si>
  <si>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</si>
  <si>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</si>
  <si>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</si>
  <si>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</si>
  <si>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</si>
  <si>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</si>
  <si>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</si>
  <si>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</si>
  <si>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</si>
  <si>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</si>
  <si>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</si>
  <si>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</si>
  <si>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</si>
  <si>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</si>
  <si>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</si>
  <si>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</si>
  <si>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</si>
  <si>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</si>
  <si>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</si>
  <si>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</si>
  <si>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</si>
  <si>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</si>
  <si>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</si>
  <si>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</si>
  <si>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</si>
  <si>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</si>
  <si>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</si>
  <si>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</si>
  <si>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</si>
  <si>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</si>
  <si>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</si>
  <si>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</si>
  <si>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</si>
  <si>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</si>
  <si>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</si>
  <si>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</si>
  <si>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</si>
  <si>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</si>
  <si>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</si>
  <si>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</si>
  <si>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</si>
  <si>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</si>
  <si>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</si>
  <si>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</si>
  <si>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</si>
  <si>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</si>
  <si>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</si>
  <si>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</si>
  <si>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</si>
  <si>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</si>
  <si>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</si>
  <si>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</si>
  <si>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</si>
  <si>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</si>
  <si>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</si>
  <si>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</si>
  <si>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</si>
  <si>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</si>
  <si>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</si>
  <si>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</si>
  <si>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</si>
  <si>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</si>
  <si>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</si>
  <si>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</si>
  <si>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</si>
  <si>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</si>
  <si>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</si>
  <si>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</si>
  <si>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</si>
  <si>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</si>
  <si>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</si>
  <si>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</si>
  <si>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</si>
  <si>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</si>
  <si>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</si>
  <si>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</si>
  <si>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</si>
  <si>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</si>
  <si>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</si>
  <si>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</si>
  <si>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</si>
  <si>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</si>
  <si>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</si>
  <si>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</si>
  <si>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</si>
  <si>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</si>
  <si>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</si>
  <si>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</si>
  <si>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</si>
  <si>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</si>
  <si>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</si>
  <si>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</si>
  <si>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</si>
  <si>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</si>
  <si>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</si>
  <si>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</si>
  <si>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</si>
  <si>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</si>
  <si>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</si>
  <si>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</si>
  <si>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</si>
  <si>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</si>
  <si>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</si>
  <si>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</si>
  <si>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</si>
  <si>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</si>
  <si>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</si>
  <si>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</si>
  <si>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</si>
  <si>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</si>
  <si>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</si>
  <si>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</si>
  <si>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</si>
  <si>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</si>
  <si>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</si>
  <si>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</si>
  <si>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</si>
  <si>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</si>
  <si>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</si>
  <si>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</si>
  <si>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</si>
  <si>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</si>
  <si>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</si>
  <si>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</si>
  <si>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</si>
  <si>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</si>
  <si>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</si>
  <si>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</si>
  <si>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</si>
  <si>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</si>
  <si>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</si>
  <si>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</si>
  <si>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</si>
  <si>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</si>
  <si>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</si>
  <si>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</si>
  <si>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</si>
  <si>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</si>
  <si>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</si>
  <si>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</si>
  <si>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</si>
  <si>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</si>
  <si>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</si>
  <si>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</si>
  <si>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</si>
  <si>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</si>
  <si>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</si>
  <si>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</si>
  <si>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</si>
  <si>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</si>
  <si>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</si>
  <si>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</si>
  <si>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</si>
  <si>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</si>
  <si>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</si>
  <si>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</si>
  <si>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</si>
  <si>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</si>
  <si>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</si>
  <si>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</si>
  <si>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</si>
  <si>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</si>
  <si>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</si>
  <si>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</si>
  <si>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</si>
  <si>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</si>
  <si>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</si>
  <si>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</si>
  <si>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</si>
  <si>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</si>
  <si>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</si>
  <si>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</si>
  <si>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</si>
  <si>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</si>
  <si>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</si>
  <si>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</si>
  <si>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</si>
  <si>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</si>
  <si>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</si>
  <si>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</si>
  <si>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</si>
  <si>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</si>
  <si>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</si>
  <si>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</si>
  <si>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</si>
  <si>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</si>
  <si>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</si>
  <si>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</si>
  <si>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</si>
  <si>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</si>
  <si>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</si>
  <si>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</si>
  <si>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</si>
  <si>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</si>
  <si>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</si>
  <si>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</si>
  <si>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</si>
  <si>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</si>
  <si>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</si>
  <si>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</si>
  <si>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</si>
  <si>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</si>
  <si>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</si>
  <si>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</si>
  <si>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</si>
  <si>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</si>
  <si>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</si>
  <si>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</si>
  <si>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</si>
  <si>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</si>
  <si>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</si>
  <si>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</si>
  <si>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</si>
  <si>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</si>
  <si>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</si>
  <si>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</si>
  <si>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</si>
  <si>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</si>
  <si>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</si>
  <si>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</si>
  <si>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</si>
  <si>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</si>
  <si>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</si>
  <si>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</si>
  <si>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</si>
  <si>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</si>
  <si>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</si>
  <si>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</si>
  <si>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</si>
  <si>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</si>
  <si>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</si>
  <si>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</si>
  <si>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</si>
  <si>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</si>
  <si>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</si>
  <si>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</si>
  <si>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</si>
  <si>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</si>
  <si>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</si>
  <si>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</si>
  <si>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</si>
  <si>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</si>
  <si>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</si>
  <si>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</si>
  <si>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</si>
  <si>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</si>
  <si>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</si>
  <si>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</si>
  <si>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</si>
  <si>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</si>
  <si>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</si>
  <si>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</si>
  <si>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</si>
  <si>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</si>
  <si>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</si>
  <si>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</si>
  <si>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</si>
  <si>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</si>
  <si>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</si>
  <si>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</si>
  <si>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</si>
  <si>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</si>
  <si>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</si>
  <si>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</si>
  <si>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</si>
  <si>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</si>
  <si>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</si>
  <si>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</si>
  <si>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</si>
  <si>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</si>
  <si>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</si>
  <si>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</si>
  <si>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</si>
  <si>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</si>
  <si>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</si>
  <si>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</si>
  <si>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</si>
  <si>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</si>
  <si>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</si>
  <si>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</si>
  <si>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</si>
  <si>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</si>
  <si>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</si>
  <si>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</si>
  <si>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</si>
  <si>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</si>
  <si>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</si>
  <si>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</si>
  <si>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</si>
  <si>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</si>
  <si>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</si>
  <si>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</si>
  <si>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</si>
  <si>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</si>
  <si>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</si>
  <si>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</si>
  <si>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</si>
  <si>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</si>
  <si>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</si>
  <si>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</si>
  <si>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</si>
  <si>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</si>
  <si>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</si>
  <si>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</si>
  <si>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</si>
  <si>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</si>
  <si>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</si>
  <si>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</si>
  <si>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</si>
  <si>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</si>
  <si>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</si>
  <si>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</si>
  <si>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</si>
  <si>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</si>
  <si>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</si>
  <si>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</si>
  <si>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</si>
  <si>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</si>
  <si>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</si>
  <si>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</si>
  <si>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</si>
  <si>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</si>
  <si>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</si>
  <si>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</si>
  <si>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</si>
  <si>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</si>
  <si>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</si>
  <si>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</si>
  <si>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</si>
  <si>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</si>
  <si>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</si>
  <si>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</si>
  <si>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</si>
  <si>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</si>
  <si>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</si>
  <si>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</si>
  <si>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</si>
  <si>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</si>
  <si>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</si>
  <si>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</si>
  <si>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</si>
  <si>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</si>
  <si>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</si>
  <si>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</si>
  <si>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</si>
  <si>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</si>
  <si>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</si>
  <si>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</si>
  <si>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</si>
  <si>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</si>
  <si>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</si>
  <si>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</si>
  <si>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</si>
  <si>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</si>
  <si>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</si>
  <si>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</si>
  <si>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</si>
  <si>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</si>
  <si>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</si>
  <si>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</si>
  <si>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</si>
  <si>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</si>
  <si>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</si>
  <si>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</si>
  <si>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</si>
  <si>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</si>
  <si>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</si>
  <si>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</si>
  <si>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</si>
  <si>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</si>
  <si>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</si>
  <si>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</si>
  <si>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</si>
  <si>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</si>
  <si>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</si>
  <si>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</si>
  <si>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</si>
  <si>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</si>
  <si>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</si>
  <si>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</si>
  <si>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</si>
  <si>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</si>
  <si>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</si>
  <si>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</si>
  <si>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</si>
  <si>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</si>
  <si>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</si>
  <si>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</si>
  <si>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</si>
  <si>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</si>
  <si>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</si>
  <si>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</si>
  <si>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</si>
  <si>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</si>
  <si>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</si>
  <si>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</si>
  <si>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</si>
  <si>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</si>
  <si>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</si>
  <si>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</si>
  <si>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</si>
  <si>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</si>
  <si>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</si>
  <si>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</si>
  <si>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</si>
  <si>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</si>
  <si>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</si>
  <si>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</si>
  <si>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</si>
  <si>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</si>
  <si>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</si>
  <si>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</si>
  <si>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</si>
  <si>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</si>
  <si>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</si>
  <si>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</si>
  <si>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</si>
  <si>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</si>
  <si>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</si>
  <si>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</si>
  <si>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</si>
  <si>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</si>
  <si>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</si>
  <si>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</si>
  <si>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</si>
  <si>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</si>
  <si>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</si>
  <si>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</si>
  <si>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</si>
  <si>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</si>
  <si>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</si>
  <si>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</si>
  <si>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</si>
  <si>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</si>
  <si>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</si>
  <si>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</si>
  <si>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</si>
  <si>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</si>
  <si>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</si>
  <si>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</si>
  <si>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</si>
  <si>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</si>
  <si>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</si>
  <si>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</si>
  <si>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</si>
  <si>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</si>
  <si>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</si>
  <si>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</si>
  <si>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</si>
  <si>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</si>
  <si>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</si>
  <si>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</si>
  <si>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</si>
  <si>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</si>
  <si>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</si>
  <si>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</si>
  <si>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</si>
  <si>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</si>
  <si>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</si>
  <si>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</si>
  <si>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</si>
  <si>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</si>
  <si>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</si>
  <si>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</si>
  <si>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</si>
  <si>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</si>
  <si>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</si>
  <si>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</si>
  <si>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</si>
  <si>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</si>
  <si>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</si>
  <si>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</si>
  <si>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</si>
  <si>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</si>
  <si>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</si>
  <si>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</si>
  <si>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</si>
  <si>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</si>
  <si>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</si>
  <si>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</si>
  <si>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</si>
  <si>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</si>
  <si>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</si>
  <si>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</si>
  <si>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</si>
  <si>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</si>
  <si>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</si>
  <si>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</si>
  <si>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</si>
  <si>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</si>
  <si>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</si>
  <si>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</si>
  <si>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</si>
  <si>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</si>
  <si>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</si>
  <si>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</si>
  <si>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</si>
  <si>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</si>
  <si>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</si>
  <si>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</si>
  <si>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</si>
  <si>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</si>
  <si>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</si>
  <si>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</si>
  <si>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</si>
  <si>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</si>
  <si>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</si>
  <si>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</si>
  <si>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</si>
  <si>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</si>
  <si>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</si>
  <si>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</si>
  <si>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</si>
  <si>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</si>
  <si>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</si>
  <si>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</si>
  <si>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</si>
  <si>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</si>
  <si>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</si>
  <si>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</si>
  <si>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</si>
  <si>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</si>
  <si>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</si>
  <si>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</si>
  <si>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</si>
  <si>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</si>
  <si>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</si>
  <si>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</si>
  <si>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</si>
  <si>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</si>
  <si>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</si>
  <si>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</si>
  <si>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</si>
  <si>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</si>
  <si>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</si>
  <si>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</si>
  <si>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</si>
  <si>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</si>
  <si>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</si>
  <si>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</si>
  <si>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</si>
  <si>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</si>
  <si>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</si>
  <si>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</si>
  <si>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</si>
  <si>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</si>
  <si>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</si>
  <si>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</si>
  <si>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</si>
  <si>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</si>
  <si>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</si>
  <si>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</si>
  <si>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</si>
  <si>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</si>
  <si>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</si>
  <si>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</si>
  <si>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</si>
  <si>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</si>
  <si>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</si>
  <si>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</si>
  <si>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</si>
  <si>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</si>
  <si>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</si>
  <si>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</si>
  <si>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</si>
  <si>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</si>
  <si>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</si>
  <si>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</si>
  <si>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</si>
  <si>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</si>
  <si>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</si>
  <si>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</si>
  <si>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</si>
  <si>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</si>
  <si>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</si>
  <si>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</si>
  <si>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</si>
  <si>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</si>
  <si>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</si>
  <si>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</si>
  <si>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</si>
  <si>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</si>
  <si>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</si>
  <si>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</si>
  <si>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</si>
  <si>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</si>
  <si>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</si>
  <si>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</si>
  <si>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</si>
  <si>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</si>
  <si>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</si>
  <si>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</si>
  <si>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</si>
  <si>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</si>
  <si>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</si>
  <si>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</si>
  <si>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</si>
  <si>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</si>
  <si>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</si>
  <si>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</si>
  <si>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</si>
  <si>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</si>
  <si>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</si>
  <si>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</si>
  <si>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</si>
  <si>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</si>
  <si>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</si>
  <si>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</si>
  <si>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</si>
  <si>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</si>
  <si>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</si>
  <si>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</si>
  <si>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</si>
  <si>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</si>
  <si>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</si>
  <si>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</si>
  <si>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</si>
  <si>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</si>
  <si>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</si>
  <si>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</si>
  <si>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</si>
  <si>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</si>
  <si>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</si>
  <si>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</si>
  <si>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</si>
  <si>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</si>
  <si>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</si>
  <si>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</si>
  <si>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</si>
  <si>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</si>
  <si>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</si>
  <si>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</si>
  <si>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</si>
  <si>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</si>
  <si>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</si>
  <si>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</si>
  <si>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</si>
  <si>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</si>
  <si>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</si>
  <si>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</si>
  <si>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</si>
  <si>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</si>
  <si>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</si>
  <si>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</si>
  <si>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</si>
  <si>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</si>
  <si>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</si>
  <si>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</si>
  <si>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</si>
  <si>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</si>
  <si>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</si>
  <si>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</si>
  <si>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</si>
  <si>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</si>
  <si>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</si>
  <si>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</si>
  <si>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</si>
  <si>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</si>
  <si>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</si>
  <si>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</si>
  <si>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</si>
  <si>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</si>
  <si>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</si>
  <si>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</si>
  <si>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</si>
  <si>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</si>
  <si>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</si>
  <si>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</si>
  <si>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</si>
  <si>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</si>
  <si>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</si>
  <si>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</si>
  <si>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</si>
  <si>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</si>
  <si>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</si>
  <si>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</si>
  <si>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</si>
  <si>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</si>
  <si>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</si>
  <si>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</si>
  <si>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</si>
  <si>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</si>
  <si>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</si>
  <si>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</si>
  <si>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</si>
  <si>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</si>
  <si>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</si>
  <si>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</si>
  <si>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</si>
  <si>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</si>
  <si>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</si>
  <si>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</si>
  <si>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</si>
  <si>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</si>
  <si>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</si>
  <si>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</si>
  <si>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</si>
  <si>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</si>
  <si>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</si>
  <si>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</si>
  <si>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</si>
  <si>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</si>
  <si>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</si>
  <si>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</si>
  <si>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</si>
  <si>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</si>
  <si>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</si>
  <si>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</si>
  <si>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</si>
  <si>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</si>
  <si>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</si>
  <si>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</si>
  <si>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</si>
  <si>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</si>
  <si>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</si>
  <si>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</si>
  <si>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</si>
  <si>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</si>
  <si>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</si>
  <si>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</si>
  <si>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</si>
  <si>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</si>
  <si>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</si>
  <si>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</si>
  <si>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</si>
  <si>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</si>
  <si>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</si>
  <si>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</si>
  <si>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</si>
  <si>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</si>
  <si>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</si>
  <si>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</si>
  <si>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</si>
  <si>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</si>
  <si>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</si>
  <si>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</si>
  <si>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</si>
  <si>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</si>
  <si>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</si>
  <si>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</si>
  <si>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</si>
  <si>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</si>
  <si>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</si>
  <si>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</si>
  <si>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</si>
  <si>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</si>
  <si>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</si>
  <si>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</si>
  <si>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</si>
  <si>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</si>
  <si>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</si>
  <si>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</si>
  <si>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</si>
  <si>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</si>
  <si>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</si>
  <si>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</si>
  <si>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</si>
  <si>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</si>
  <si>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</si>
  <si>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</si>
  <si>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</si>
  <si>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</si>
  <si>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</si>
  <si>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</si>
  <si>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</si>
  <si>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</si>
  <si>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</si>
  <si>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</si>
  <si>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</si>
  <si>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</si>
  <si>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</si>
  <si>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</si>
  <si>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</si>
  <si>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</si>
  <si>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</si>
  <si>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</si>
  <si>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</si>
  <si>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</si>
  <si>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</si>
  <si>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</si>
  <si>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</si>
  <si>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</si>
  <si>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</si>
  <si>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</si>
  <si>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</si>
  <si>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</si>
  <si>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</si>
  <si>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</si>
  <si>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</si>
  <si>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</si>
  <si>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</si>
  <si>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</si>
  <si>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</si>
  <si>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</si>
  <si>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</si>
  <si>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</si>
  <si>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</si>
  <si>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</si>
  <si>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</si>
  <si>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</si>
  <si>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</si>
  <si>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</si>
  <si>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</si>
  <si>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</si>
  <si>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</si>
  <si>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</si>
  <si>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</si>
  <si>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</si>
  <si>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</si>
  <si>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</si>
  <si>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</si>
  <si>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</si>
  <si>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</si>
  <si>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</si>
  <si>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</si>
  <si>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</si>
  <si>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</si>
  <si>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</si>
  <si>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</si>
  <si>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</si>
  <si>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</si>
  <si>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</si>
  <si>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</si>
  <si>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</si>
  <si>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</si>
  <si>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</si>
  <si>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</si>
  <si>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</si>
  <si>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</si>
  <si>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</si>
  <si>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</si>
  <si>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</si>
  <si>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</si>
  <si>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</si>
  <si>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</si>
  <si>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</si>
  <si>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</si>
  <si>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</si>
  <si>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</si>
  <si>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</si>
  <si>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</si>
  <si>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</si>
  <si>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</si>
  <si>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</si>
  <si>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</si>
  <si>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</si>
  <si>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</si>
  <si>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</si>
  <si>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</si>
  <si>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</si>
  <si>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</si>
  <si>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</si>
  <si>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</si>
  <si>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</si>
  <si>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</si>
  <si>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</si>
  <si>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</si>
  <si>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</si>
  <si>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</si>
  <si>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</si>
  <si>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</si>
  <si>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</si>
  <si>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</si>
  <si>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</si>
  <si>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</si>
  <si>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</si>
  <si>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</si>
  <si>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</si>
  <si>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</si>
  <si>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</si>
  <si>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</si>
  <si>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</si>
  <si>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</si>
  <si>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</si>
  <si>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</si>
  <si>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</si>
  <si>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</si>
  <si>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</si>
  <si>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</si>
  <si>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</si>
  <si>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</si>
  <si>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</si>
  <si>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</si>
  <si>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</si>
  <si>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</si>
  <si>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</si>
  <si>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</si>
  <si>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</si>
  <si>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</si>
  <si>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</si>
  <si>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</si>
  <si>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</si>
  <si>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</si>
  <si>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</si>
  <si>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</si>
  <si>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</si>
  <si>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</si>
  <si>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</si>
  <si>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</si>
  <si>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</si>
  <si>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</si>
  <si>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</si>
  <si>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</si>
  <si>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</si>
  <si>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</si>
  <si>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</si>
  <si>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</si>
  <si>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</si>
  <si>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</si>
  <si>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</si>
  <si>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</si>
  <si>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</si>
  <si>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</si>
  <si>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</si>
  <si>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</si>
  <si>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</si>
  <si>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</si>
  <si>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</si>
  <si>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</si>
  <si>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</si>
  <si>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</si>
  <si>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</si>
  <si>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</si>
  <si>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</si>
  <si>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</si>
  <si>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</si>
  <si>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</si>
  <si>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</si>
  <si>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</si>
  <si>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</si>
  <si>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</si>
  <si>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</si>
  <si>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</si>
  <si>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</si>
  <si>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</si>
  <si>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</si>
  <si>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</si>
  <si>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</si>
  <si>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</si>
  <si>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</si>
  <si>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</si>
  <si>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</si>
  <si>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</si>
  <si>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</si>
  <si>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</si>
  <si>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</si>
  <si>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</si>
  <si>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</si>
  <si>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</si>
  <si>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</si>
  <si>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</si>
  <si>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</si>
  <si>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</si>
  <si>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</si>
  <si>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</si>
  <si>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</si>
  <si>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</si>
  <si>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</si>
  <si>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</si>
  <si>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</si>
  <si>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</si>
  <si>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</si>
  <si>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</si>
  <si>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</si>
  <si>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</si>
  <si>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</si>
  <si>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</si>
  <si>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</si>
  <si>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</si>
  <si>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</si>
  <si>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</si>
  <si>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</si>
  <si>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</si>
  <si>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</si>
  <si>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</si>
  <si>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</si>
  <si>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</si>
  <si>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</si>
  <si>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</si>
  <si>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</si>
  <si>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</si>
  <si>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</si>
  <si>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</si>
  <si>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</si>
  <si>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</si>
  <si>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</si>
  <si>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</si>
  <si>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</si>
  <si>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</si>
  <si>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</si>
  <si>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</si>
  <si>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</si>
  <si>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</si>
  <si>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</si>
  <si>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</si>
  <si>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</si>
  <si>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</si>
  <si>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</si>
  <si>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</si>
  <si>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</si>
  <si>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</si>
  <si>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</si>
  <si>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</si>
  <si>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</si>
  <si>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</si>
  <si>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</si>
  <si>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</si>
  <si>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</si>
  <si>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</si>
  <si>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</si>
  <si>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</si>
  <si>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</si>
  <si>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</si>
  <si>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</si>
  <si>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</si>
  <si>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</si>
  <si>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</si>
  <si>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</si>
  <si>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</si>
  <si>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</si>
  <si>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</si>
  <si>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</si>
  <si>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</si>
  <si>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</si>
  <si>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</si>
  <si>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</si>
  <si>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</si>
  <si>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</si>
  <si>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</si>
  <si>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</si>
  <si>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</si>
  <si>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</si>
  <si>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</si>
  <si>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</si>
  <si>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</si>
  <si>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</si>
  <si>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</si>
  <si>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</si>
  <si>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</si>
  <si>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</si>
  <si>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</si>
  <si>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</si>
  <si>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</si>
  <si>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</si>
  <si>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</si>
  <si>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</si>
  <si>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</si>
  <si>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</si>
  <si>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</si>
  <si>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</si>
  <si>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</si>
  <si>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</si>
  <si>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</si>
  <si>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</si>
  <si>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</si>
  <si>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</si>
  <si>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</si>
  <si>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</si>
  <si>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</si>
  <si>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</si>
  <si>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</si>
  <si>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</si>
  <si>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</si>
  <si>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</si>
  <si>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</si>
  <si>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</si>
  <si>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</si>
  <si>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</si>
  <si>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</si>
  <si>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</si>
  <si>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</si>
  <si>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</si>
  <si>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</si>
  <si>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</si>
  <si>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</si>
  <si>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</si>
  <si>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</si>
  <si>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</si>
  <si>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</si>
  <si>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</si>
  <si>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</si>
  <si>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</si>
  <si>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</si>
  <si>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</si>
  <si>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</si>
  <si>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</si>
  <si>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</si>
  <si>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</si>
  <si>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</si>
  <si>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</si>
  <si>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</si>
  <si>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</si>
  <si>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</si>
  <si>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</si>
  <si>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</si>
  <si>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</si>
  <si>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</si>
  <si>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</si>
  <si>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</si>
  <si>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</si>
  <si>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</si>
  <si>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</si>
  <si>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</si>
  <si>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</si>
  <si>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</si>
  <si>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</si>
  <si>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</si>
  <si>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</si>
  <si>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</si>
  <si>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</si>
  <si>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</si>
  <si>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</si>
  <si>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</si>
  <si>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</si>
  <si>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</si>
  <si>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</si>
  <si>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</si>
  <si>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</si>
  <si>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</si>
  <si>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</si>
  <si>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</si>
  <si>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</si>
  <si>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</si>
  <si>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</si>
  <si>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</si>
  <si>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</si>
  <si>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</si>
  <si>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</si>
  <si>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</si>
  <si>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</si>
  <si>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</si>
  <si>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</si>
  <si>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</si>
  <si>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</si>
  <si>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</si>
  <si>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</si>
  <si>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</si>
  <si>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</si>
  <si>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</si>
  <si>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</si>
  <si>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</si>
  <si>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</si>
  <si>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</si>
  <si>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</si>
  <si>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</si>
  <si>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</si>
  <si>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</si>
  <si>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</si>
  <si>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</si>
  <si>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</si>
  <si>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</si>
  <si>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</si>
  <si>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</si>
  <si>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</si>
  <si>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</si>
  <si>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</si>
  <si>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</si>
  <si>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</si>
  <si>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</si>
  <si>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</si>
  <si>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</si>
  <si>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</si>
  <si>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</si>
  <si>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</si>
  <si>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</si>
  <si>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</si>
  <si>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</si>
  <si>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</si>
  <si>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</si>
  <si>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</si>
  <si>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</si>
  <si>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</si>
  <si>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</si>
  <si>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</si>
  <si>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</si>
  <si>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</si>
  <si>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</si>
  <si>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</si>
  <si>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</si>
  <si>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</si>
  <si>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</si>
  <si>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</si>
  <si>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</si>
  <si>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</si>
  <si>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</si>
  <si>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</si>
  <si>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</si>
  <si>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</si>
  <si>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</si>
  <si>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</si>
  <si>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</si>
  <si>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</si>
  <si>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</si>
  <si>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</si>
  <si>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</si>
  <si>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</si>
  <si>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</si>
  <si>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</si>
  <si>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</si>
  <si>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</si>
  <si>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</si>
  <si>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</si>
  <si>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</si>
  <si>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</si>
  <si>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</si>
  <si>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</si>
  <si>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</si>
  <si>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</si>
  <si>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</si>
  <si>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</si>
  <si>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</si>
  <si>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</si>
  <si>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</si>
  <si>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</si>
  <si>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</si>
  <si>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</si>
  <si>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</si>
  <si>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</si>
  <si>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</si>
  <si>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</si>
  <si>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</si>
  <si>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</si>
  <si>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</si>
  <si>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</si>
  <si>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</si>
  <si>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</si>
  <si>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</si>
  <si>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</si>
  <si>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</si>
  <si>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</si>
  <si>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</si>
  <si>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</si>
  <si>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</si>
  <si>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</si>
  <si>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</si>
  <si>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</si>
  <si>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</si>
  <si>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</si>
  <si>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</si>
  <si>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</si>
  <si>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</si>
  <si>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</si>
  <si>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</si>
  <si>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</si>
  <si>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</si>
  <si>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</si>
  <si>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</si>
  <si>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</si>
  <si>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</si>
  <si>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</si>
  <si>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</si>
  <si>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</si>
  <si>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</si>
  <si>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</si>
  <si>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</si>
  <si>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</si>
  <si>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</si>
  <si>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</si>
  <si>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</si>
  <si>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</si>
  <si>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</si>
  <si>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</si>
  <si>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</si>
  <si>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</si>
  <si>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</si>
  <si>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</si>
  <si>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</si>
  <si>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</si>
  <si>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</si>
  <si>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</si>
  <si>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</si>
  <si>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</si>
  <si>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</si>
  <si>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</si>
  <si>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</si>
  <si>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</si>
  <si>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</si>
  <si>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</si>
  <si>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</si>
  <si>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</si>
  <si>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</si>
  <si>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</si>
  <si>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</si>
  <si>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</si>
  <si>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</si>
  <si>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</si>
  <si>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</si>
  <si>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</si>
  <si>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</si>
  <si>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</si>
  <si>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</si>
  <si>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</si>
  <si>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</si>
  <si>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</si>
  <si>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</si>
  <si>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</si>
  <si>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</si>
  <si>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</si>
  <si>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</si>
  <si>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</si>
  <si>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</si>
  <si>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</si>
  <si>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</si>
  <si>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</si>
  <si>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</si>
  <si>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</si>
  <si>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</si>
  <si>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</si>
  <si>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</si>
  <si>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</si>
  <si>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</si>
  <si>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</si>
  <si>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</si>
  <si>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</si>
  <si>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</si>
  <si>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</si>
  <si>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</si>
  <si>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</si>
  <si>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</si>
  <si>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</si>
  <si>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</si>
  <si>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</si>
  <si>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</si>
  <si>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</si>
  <si>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</si>
  <si>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</si>
  <si>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</si>
  <si>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</si>
  <si>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</si>
  <si>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</si>
  <si>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</si>
  <si>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</si>
  <si>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</si>
  <si>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</si>
  <si>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</si>
  <si>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</si>
  <si>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</si>
  <si>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</si>
  <si>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</si>
  <si>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</si>
  <si>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</si>
  <si>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</si>
  <si>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</si>
  <si>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</si>
  <si>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</si>
  <si>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</si>
  <si>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</si>
  <si>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</si>
  <si>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</si>
  <si>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</si>
  <si>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</si>
  <si>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</si>
  <si>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</si>
  <si>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</si>
  <si>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</si>
  <si>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</si>
  <si>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</si>
  <si>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</si>
  <si>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</si>
  <si>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</si>
  <si>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</si>
  <si>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</si>
  <si>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</si>
  <si>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</si>
  <si>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</si>
  <si>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</si>
  <si>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</si>
  <si>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</si>
  <si>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</si>
  <si>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</si>
  <si>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</si>
  <si>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</si>
  <si>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</si>
  <si>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</si>
  <si>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</si>
  <si>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</si>
  <si>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</si>
  <si>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</si>
  <si>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</si>
  <si>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</si>
  <si>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</si>
  <si>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</si>
  <si>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</si>
  <si>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</si>
  <si>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</si>
  <si>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</si>
  <si>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</si>
  <si>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</si>
  <si>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</si>
  <si>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</si>
  <si>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</si>
  <si>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</si>
  <si>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</si>
  <si>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</si>
  <si>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</si>
  <si>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</si>
  <si>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</si>
  <si>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</si>
  <si>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</si>
  <si>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</si>
  <si>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</si>
  <si>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</si>
  <si>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</si>
  <si>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</si>
  <si>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</si>
  <si>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</si>
  <si>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</si>
  <si>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</si>
  <si>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</si>
  <si>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</si>
  <si>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</si>
  <si>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</si>
  <si>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</si>
  <si>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</si>
  <si>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</si>
  <si>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</si>
  <si>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</si>
  <si>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</si>
  <si>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</si>
  <si>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</si>
  <si>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</si>
  <si>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</si>
  <si>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</si>
  <si>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</si>
  <si>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</si>
  <si>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</si>
  <si>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</si>
  <si>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</si>
  <si>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</si>
  <si>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</si>
  <si>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</si>
  <si>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</si>
  <si>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</si>
  <si>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</si>
  <si>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</si>
  <si>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</si>
  <si>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</si>
  <si>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</si>
  <si>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</si>
  <si>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</si>
  <si>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</si>
  <si>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</si>
  <si>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</si>
  <si>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</si>
  <si>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</si>
  <si>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</si>
  <si>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</si>
  <si>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</si>
  <si>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</si>
  <si>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</si>
  <si>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</si>
  <si>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</si>
  <si>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</si>
  <si>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</si>
  <si>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</si>
  <si>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</si>
  <si>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</si>
  <si>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</si>
  <si>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</si>
  <si>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</si>
  <si>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</si>
  <si>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</si>
  <si>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</si>
  <si>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</si>
  <si>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</si>
  <si>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</si>
  <si>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</si>
  <si>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</si>
  <si>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</si>
  <si>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</si>
  <si>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</si>
  <si>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</si>
  <si>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</si>
  <si>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</si>
  <si>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</si>
  <si>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</si>
  <si>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</si>
  <si>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</si>
  <si>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</si>
  <si>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</si>
  <si>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</si>
  <si>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</si>
  <si>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</si>
  <si>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</si>
  <si>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</si>
  <si>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</si>
  <si>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</si>
  <si>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</si>
  <si>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</si>
  <si>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</si>
  <si>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</si>
  <si>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</si>
  <si>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</si>
  <si>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</si>
  <si>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</si>
  <si>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</si>
  <si>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</si>
  <si>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</si>
  <si>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</si>
  <si>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</si>
  <si>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</si>
  <si>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</si>
  <si>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</si>
  <si>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</si>
  <si>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</si>
  <si>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</si>
  <si>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</si>
  <si>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</si>
  <si>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</si>
  <si>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</si>
  <si>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</si>
  <si>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</si>
  <si>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</si>
  <si>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</si>
  <si>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</si>
  <si>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</si>
  <si>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</si>
  <si>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</si>
  <si>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</si>
  <si>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</si>
  <si>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</si>
  <si>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</si>
  <si>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</si>
  <si>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</si>
  <si>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</si>
  <si>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</si>
  <si>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</si>
  <si>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</si>
  <si>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</si>
  <si>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</si>
  <si>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</si>
  <si>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</si>
  <si>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</si>
  <si>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</si>
  <si>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</si>
  <si>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</si>
  <si>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</si>
  <si>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</si>
  <si>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</si>
  <si>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</si>
  <si>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</si>
  <si>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</si>
  <si>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</si>
  <si>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</si>
  <si>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</si>
  <si>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</si>
  <si>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</si>
  <si>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</si>
  <si>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</si>
  <si>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</si>
  <si>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</si>
  <si>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</si>
  <si>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</si>
  <si>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</si>
  <si>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</si>
  <si>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</si>
  <si>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</si>
  <si>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</si>
  <si>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</si>
  <si>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</si>
  <si>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</si>
  <si>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</si>
  <si>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</si>
  <si>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</si>
  <si>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</si>
  <si>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</si>
  <si>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</si>
  <si>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</si>
  <si>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</si>
  <si>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</si>
  <si>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</si>
  <si>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</si>
  <si>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</si>
  <si>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</si>
  <si>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</si>
  <si>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</si>
  <si>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</si>
  <si>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</si>
  <si>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</si>
  <si>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</si>
  <si>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</si>
  <si>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</si>
  <si>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</si>
  <si>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</si>
  <si>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</si>
  <si>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</si>
  <si>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</si>
  <si>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</si>
  <si>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</si>
  <si>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</si>
  <si>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</si>
  <si>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</si>
  <si>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</si>
  <si>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</si>
  <si>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</si>
  <si>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</si>
  <si>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</si>
  <si>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</si>
  <si>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</si>
  <si>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</si>
  <si>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</si>
  <si>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</si>
  <si>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</si>
  <si>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</si>
  <si>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</si>
  <si>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</si>
  <si>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</si>
  <si>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</si>
  <si>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</si>
  <si>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</si>
  <si>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</si>
  <si>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</si>
  <si>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</si>
  <si>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</si>
  <si>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</si>
  <si>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</si>
  <si>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</si>
  <si>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</si>
  <si>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</si>
  <si>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</si>
  <si>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</si>
  <si>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</si>
  <si>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</si>
  <si>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</si>
  <si>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</si>
  <si>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</si>
  <si>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</si>
  <si>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</si>
  <si>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</si>
  <si>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</si>
  <si>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</si>
  <si>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</si>
  <si>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</si>
  <si>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</si>
  <si>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</si>
  <si>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</si>
  <si>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</si>
  <si>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</si>
  <si>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</si>
  <si>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</si>
  <si>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</si>
  <si>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</si>
  <si>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</si>
  <si>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</si>
  <si>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</si>
  <si>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</si>
  <si>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</si>
  <si>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</si>
  <si>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</si>
  <si>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</si>
  <si>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</si>
  <si>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</si>
  <si>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</si>
  <si>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</si>
  <si>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</si>
  <si>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</si>
  <si>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</si>
  <si>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</si>
  <si>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</si>
  <si>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</si>
  <si>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</si>
  <si>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</si>
  <si>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</si>
  <si>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</si>
  <si>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</si>
  <si>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</si>
  <si>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</si>
  <si>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</si>
  <si>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</si>
  <si>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</si>
  <si>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</si>
  <si>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</si>
  <si>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</si>
  <si>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</si>
  <si>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</si>
  <si>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</si>
  <si>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</si>
  <si>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</si>
  <si>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</si>
  <si>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</si>
  <si>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</si>
  <si>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</si>
  <si>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</si>
  <si>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</si>
  <si>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</si>
  <si>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</si>
  <si>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</si>
  <si>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</si>
  <si>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</si>
  <si>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</si>
  <si>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</si>
  <si>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</si>
  <si>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</si>
  <si>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</si>
  <si>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</si>
  <si>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</si>
  <si>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</si>
  <si>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</si>
  <si>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</si>
  <si>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</si>
  <si>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</si>
  <si>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</si>
  <si>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</si>
  <si>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</si>
  <si>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</si>
  <si>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</si>
  <si>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</si>
  <si>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</si>
  <si>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</si>
  <si>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</si>
  <si>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</si>
  <si>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</si>
  <si>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</si>
  <si>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</si>
  <si>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</si>
  <si>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</si>
  <si>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</si>
  <si>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</si>
  <si>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</si>
  <si>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</si>
  <si>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</si>
  <si>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</si>
  <si>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</si>
  <si>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</si>
  <si>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</si>
  <si>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</si>
  <si>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</si>
  <si>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</si>
  <si>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</si>
  <si>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</si>
  <si>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</si>
  <si>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</si>
  <si>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</si>
  <si>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</si>
  <si>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</si>
  <si>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</si>
  <si>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</si>
  <si>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</si>
  <si>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</si>
  <si>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</si>
  <si>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</si>
  <si>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</si>
  <si>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</si>
  <si>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</si>
  <si>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</si>
  <si>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</si>
  <si>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</si>
  <si>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</si>
  <si>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</si>
  <si>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</si>
  <si>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</si>
  <si>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</si>
  <si>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</si>
  <si>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</si>
  <si>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</si>
  <si>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</si>
  <si>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</si>
  <si>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</si>
  <si>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</si>
  <si>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</si>
  <si>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</si>
  <si>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</si>
  <si>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</si>
  <si>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</si>
  <si>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</si>
  <si>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</si>
  <si>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</si>
  <si>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</si>
  <si>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</si>
  <si>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</si>
  <si>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</si>
  <si>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</si>
  <si>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</si>
  <si>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</si>
  <si>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</si>
  <si>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</si>
  <si>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</si>
  <si>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</si>
  <si>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</si>
  <si>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</si>
  <si>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</si>
  <si>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</si>
  <si>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</si>
  <si>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</si>
  <si>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</si>
  <si>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</si>
  <si>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</si>
  <si>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</si>
  <si>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</si>
  <si>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</si>
  <si>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</si>
  <si>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</si>
  <si>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</si>
  <si>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</si>
  <si>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</si>
  <si>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</si>
  <si>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</si>
  <si>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</si>
  <si>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</si>
  <si>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</si>
  <si>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</si>
  <si>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</si>
  <si>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</si>
  <si>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</si>
  <si>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</si>
  <si>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</si>
  <si>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</si>
  <si>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</si>
  <si>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</si>
  <si>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</si>
  <si>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</si>
  <si>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</si>
  <si>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</si>
  <si>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</si>
  <si>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</si>
  <si>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</si>
  <si>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</si>
  <si>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</si>
  <si>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</si>
  <si>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</si>
  <si>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</si>
  <si>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</si>
  <si>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</si>
  <si>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</si>
  <si>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</si>
  <si>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</si>
  <si>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</si>
  <si>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</si>
  <si>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</si>
  <si>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</si>
  <si>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</si>
  <si>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</si>
  <si>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</si>
  <si>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</si>
  <si>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</si>
  <si>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</si>
  <si>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</si>
  <si>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</si>
  <si>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</si>
  <si>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</si>
  <si>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</si>
  <si>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</si>
  <si>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</si>
  <si>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</si>
  <si>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</si>
  <si>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</si>
  <si>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</si>
  <si>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</si>
  <si>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</si>
  <si>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</si>
  <si>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</si>
  <si>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</si>
  <si>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</si>
  <si>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</si>
  <si>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</si>
  <si>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</si>
  <si>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</si>
  <si>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</si>
  <si>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</si>
  <si>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</si>
  <si>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</si>
  <si>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</si>
  <si>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</si>
  <si>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</si>
  <si>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</si>
  <si>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</si>
  <si>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</si>
  <si>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</si>
  <si>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</si>
  <si>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</si>
  <si>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</si>
  <si>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</si>
  <si>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</si>
  <si>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</si>
  <si>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</si>
  <si>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</si>
  <si>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</si>
  <si>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</si>
  <si>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</si>
  <si>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</si>
  <si>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</si>
  <si>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</si>
  <si>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</si>
  <si>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</si>
  <si>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</si>
  <si>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</si>
  <si>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</si>
  <si>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</si>
  <si>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</si>
  <si>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</si>
  <si>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</si>
  <si>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</si>
  <si>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</si>
  <si>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</si>
  <si>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</si>
  <si>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</si>
  <si>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</si>
  <si>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</si>
  <si>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</si>
  <si>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</si>
  <si>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</si>
  <si>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</si>
  <si>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</si>
  <si>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</si>
  <si>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</si>
  <si>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</si>
  <si>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</si>
  <si>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</si>
  <si>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</si>
  <si>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</si>
  <si>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</si>
  <si>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</si>
  <si>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</si>
  <si>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</si>
  <si>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</si>
  <si>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</si>
  <si>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</si>
  <si>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</si>
  <si>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</si>
  <si>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</si>
  <si>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</si>
  <si>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</si>
  <si>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</si>
  <si>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</si>
  <si>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</si>
  <si>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</si>
  <si>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</si>
  <si>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</si>
  <si>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</si>
  <si>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</si>
  <si>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</si>
  <si>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</si>
  <si>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</si>
  <si>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</si>
  <si>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</si>
  <si>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</si>
  <si>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</si>
  <si>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</si>
  <si>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</si>
  <si>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</si>
  <si>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</si>
  <si>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</si>
  <si>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</si>
  <si>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</si>
  <si>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</si>
  <si>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</si>
  <si>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</si>
  <si>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</si>
  <si>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</si>
  <si>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</si>
  <si>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</si>
  <si>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</si>
  <si>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</si>
  <si>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</si>
  <si>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</si>
  <si>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</si>
  <si>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</si>
  <si>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</si>
  <si>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</si>
  <si>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</si>
  <si>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</si>
  <si>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</si>
  <si>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</si>
  <si>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</si>
  <si>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</si>
  <si>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</si>
  <si>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</si>
  <si>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</si>
  <si>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</si>
  <si>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</si>
  <si>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</si>
  <si>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</si>
  <si>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</si>
  <si>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</si>
  <si>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</si>
  <si>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</si>
  <si>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</si>
  <si>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</si>
  <si>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</si>
  <si>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</si>
  <si>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</si>
  <si>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</si>
  <si>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</si>
  <si>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</si>
  <si>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</si>
  <si>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</si>
  <si>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</si>
  <si>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</si>
  <si>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</si>
  <si>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</si>
  <si>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</si>
  <si>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</si>
  <si>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</si>
  <si>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</si>
  <si>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</si>
  <si>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</si>
  <si>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</si>
  <si>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</si>
  <si>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</si>
  <si>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</si>
  <si>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</si>
  <si>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</si>
  <si>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</si>
  <si>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</si>
  <si>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</si>
  <si>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</si>
  <si>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</si>
  <si>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</si>
  <si>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</si>
  <si>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</si>
  <si>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</si>
  <si>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</si>
  <si>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</si>
  <si>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</si>
  <si>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</si>
  <si>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</si>
  <si>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</si>
  <si>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</si>
  <si>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</si>
  <si>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</si>
  <si>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</si>
  <si>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</si>
  <si>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</si>
  <si>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</si>
  <si>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</si>
  <si>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</si>
  <si>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</si>
  <si>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</si>
  <si>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</si>
  <si>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</si>
  <si>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</si>
  <si>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</si>
  <si>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</si>
  <si>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</si>
  <si>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</si>
  <si>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</si>
  <si>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</si>
  <si>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</si>
  <si>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</si>
  <si>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</si>
  <si>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</si>
  <si>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</si>
  <si>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</si>
  <si>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</si>
  <si>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</si>
  <si>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</si>
  <si>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</si>
  <si>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</si>
  <si>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</si>
  <si>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</si>
  <si>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</si>
  <si>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</si>
  <si>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</si>
  <si>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</si>
  <si>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</si>
  <si>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</si>
  <si>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</si>
  <si>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</si>
  <si>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</si>
  <si>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</si>
  <si>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</si>
  <si>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</si>
  <si>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</si>
  <si>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</si>
  <si>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</si>
  <si>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</si>
  <si>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</si>
  <si>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</si>
  <si>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</si>
  <si>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</si>
  <si>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</si>
  <si>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</si>
  <si>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</si>
  <si>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</si>
  <si>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</si>
  <si>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</si>
  <si>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</si>
  <si>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</si>
  <si>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</si>
  <si>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</si>
  <si>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</si>
  <si>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</si>
  <si>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</si>
  <si>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</si>
  <si>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</si>
  <si>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</si>
  <si>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</si>
  <si>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</si>
  <si>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</si>
  <si>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</si>
  <si>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</si>
  <si>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</si>
  <si>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</si>
  <si>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</si>
  <si>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</si>
  <si>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</si>
  <si>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</si>
  <si>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</si>
  <si>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</si>
  <si>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</si>
  <si>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</si>
  <si>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</si>
  <si>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</si>
  <si>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</si>
  <si>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</si>
  <si>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</si>
  <si>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</si>
  <si>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</si>
  <si>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</si>
  <si>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</si>
  <si>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</si>
  <si>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</si>
  <si>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</si>
  <si>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</si>
  <si>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</si>
  <si>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</si>
  <si>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</si>
  <si>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</si>
  <si>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</si>
  <si>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</si>
  <si>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</si>
  <si>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</si>
  <si>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</si>
  <si>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</si>
  <si>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</si>
  <si>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</si>
  <si>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</si>
  <si>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</si>
  <si>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</si>
  <si>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</si>
  <si>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</si>
  <si>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</si>
  <si>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</si>
  <si>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</si>
  <si>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</si>
  <si>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</si>
  <si>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</si>
  <si>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</si>
  <si>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</si>
  <si>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</si>
  <si>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</si>
  <si>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</si>
  <si>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</si>
  <si>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</si>
  <si>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</si>
  <si>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</si>
  <si>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</si>
  <si>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</si>
  <si>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</si>
  <si>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</si>
  <si>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</si>
  <si>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</si>
  <si>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</si>
  <si>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</si>
  <si>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</si>
  <si>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</si>
  <si>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</si>
  <si>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</si>
  <si>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</si>
  <si>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</si>
  <si>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</si>
  <si>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</si>
  <si>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</si>
  <si>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</si>
  <si>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</si>
  <si>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</si>
  <si>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</si>
  <si>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</si>
  <si>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</si>
  <si>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</si>
  <si>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</si>
  <si>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</si>
  <si>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</si>
  <si>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</si>
  <si>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</si>
  <si>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</si>
  <si>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</si>
  <si>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</si>
  <si>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</si>
  <si>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</si>
  <si>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</si>
  <si>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</si>
  <si>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</si>
  <si>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</si>
  <si>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</si>
  <si>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</si>
  <si>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</si>
  <si>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</si>
  <si>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</si>
  <si>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</si>
  <si>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</si>
  <si>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</si>
  <si>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</si>
  <si>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</si>
  <si>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</si>
  <si>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</si>
  <si>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</si>
  <si>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</si>
  <si>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</si>
  <si>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</si>
  <si>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</si>
  <si>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</si>
  <si>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</si>
  <si>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</si>
  <si>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</si>
  <si>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</si>
  <si>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</si>
  <si>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</si>
  <si>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</si>
  <si>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</si>
  <si>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</si>
  <si>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</si>
  <si>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</si>
  <si>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</si>
  <si>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</si>
  <si>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</si>
  <si>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</si>
  <si>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</si>
  <si>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</si>
  <si>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</si>
  <si>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</si>
  <si>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</si>
  <si>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</si>
  <si>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</si>
  <si>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</si>
  <si>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</si>
  <si>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</si>
  <si>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</si>
  <si>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</si>
  <si>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</si>
  <si>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</si>
  <si>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</si>
  <si>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</si>
  <si>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</si>
  <si>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</si>
  <si>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</si>
  <si>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</si>
  <si>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</si>
  <si>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</si>
  <si>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</si>
  <si>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</si>
  <si>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</si>
  <si>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</si>
  <si>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</si>
  <si>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</si>
  <si>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</si>
  <si>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</si>
  <si>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</si>
  <si>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</si>
  <si>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</si>
  <si>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</si>
  <si>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</si>
  <si>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</si>
  <si>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</si>
  <si>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</si>
  <si>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</si>
  <si>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</si>
  <si>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</si>
  <si>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</si>
  <si>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</si>
  <si>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</si>
  <si>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</si>
  <si>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</si>
  <si>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</si>
  <si>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</si>
  <si>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</si>
  <si>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</si>
  <si>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</si>
  <si>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</si>
  <si>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</si>
  <si>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</si>
  <si>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</si>
  <si>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</si>
  <si>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</si>
  <si>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</si>
  <si>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</si>
  <si>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</si>
  <si>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</si>
  <si>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</si>
  <si>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</si>
  <si>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</si>
  <si>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</si>
  <si>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</si>
  <si>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</si>
  <si>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</si>
  <si>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</si>
  <si>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</si>
  <si>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</si>
  <si>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</si>
  <si>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</si>
  <si>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</si>
  <si>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</si>
  <si>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</si>
  <si>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</si>
  <si>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</si>
  <si>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</si>
  <si>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</si>
  <si>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</si>
  <si>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</si>
  <si>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</si>
  <si>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</si>
  <si>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</si>
  <si>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</si>
  <si>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</si>
  <si>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</si>
  <si>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</si>
  <si>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</si>
  <si>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</si>
  <si>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</si>
  <si>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</si>
  <si>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</si>
  <si>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</si>
  <si>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</si>
  <si>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</si>
  <si>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</si>
  <si>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</si>
  <si>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</si>
  <si>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</si>
  <si>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</si>
  <si>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</si>
  <si>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</si>
  <si>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</si>
  <si>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</si>
  <si>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</si>
  <si>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</si>
  <si>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</si>
  <si>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</si>
  <si>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</si>
  <si>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</si>
  <si>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</si>
  <si>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</si>
  <si>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</si>
  <si>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</si>
  <si>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</si>
  <si>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</si>
  <si>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</si>
  <si>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</si>
  <si>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</si>
  <si>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</si>
  <si>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</si>
  <si>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</si>
  <si>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</si>
  <si>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</si>
  <si>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</si>
  <si>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</si>
  <si>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</si>
  <si>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</si>
  <si>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</si>
  <si>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</si>
  <si>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</si>
  <si>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</si>
  <si>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</si>
  <si>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</si>
  <si>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</si>
  <si>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</si>
  <si>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</si>
  <si>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</si>
  <si>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</si>
  <si>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</si>
  <si>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</si>
  <si>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</si>
  <si>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</si>
  <si>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</si>
  <si>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</si>
  <si>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</si>
  <si>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</si>
  <si>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</si>
  <si>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</si>
  <si>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</si>
  <si>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</si>
  <si>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</si>
  <si>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</si>
  <si>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</si>
  <si>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</si>
  <si>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</si>
  <si>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</si>
  <si>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</si>
  <si>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</si>
  <si>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</si>
  <si>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</si>
  <si>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</si>
  <si>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</si>
  <si>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</si>
  <si>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</si>
  <si>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</si>
  <si>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</si>
  <si>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</si>
  <si>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</si>
  <si>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</si>
  <si>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</si>
  <si>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</si>
  <si>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</si>
  <si>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</si>
  <si>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</si>
  <si>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</si>
  <si>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</si>
  <si>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</si>
  <si>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</si>
  <si>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</si>
  <si>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</si>
  <si>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</si>
  <si>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</si>
  <si>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</si>
  <si>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</si>
  <si>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</si>
  <si>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</si>
  <si>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</si>
  <si>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</si>
  <si>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</si>
  <si>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</si>
  <si>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</si>
  <si>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</si>
  <si>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</si>
  <si>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</si>
  <si>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</si>
  <si>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</si>
  <si>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</si>
  <si>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</si>
  <si>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</si>
  <si>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</si>
  <si>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</si>
  <si>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</si>
  <si>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</si>
  <si>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</si>
  <si>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</si>
  <si>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</si>
  <si>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</si>
  <si>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</si>
  <si>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</si>
  <si>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</si>
  <si>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</si>
  <si>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</si>
  <si>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</si>
  <si>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</si>
  <si>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</si>
  <si>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</si>
  <si>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</si>
  <si>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</si>
  <si>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</si>
  <si>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</si>
  <si>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</si>
  <si>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</si>
  <si>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</si>
  <si>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</si>
  <si>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</si>
  <si>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</si>
  <si>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</si>
  <si>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</si>
  <si>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</si>
  <si>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</si>
  <si>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</si>
  <si>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</si>
  <si>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</si>
  <si>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</si>
  <si>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</si>
  <si>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</si>
  <si>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</si>
  <si>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</si>
  <si>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</si>
  <si>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</si>
  <si>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</si>
  <si>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</si>
  <si>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</si>
  <si>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</si>
  <si>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</si>
  <si>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</si>
  <si>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</si>
  <si>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</si>
  <si>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</si>
  <si>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</si>
  <si>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</si>
  <si>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</si>
  <si>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</si>
  <si>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</si>
  <si>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</si>
  <si>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</si>
  <si>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</si>
  <si>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</si>
  <si>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</si>
  <si>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</si>
  <si>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</si>
  <si>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</si>
  <si>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</si>
  <si>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</si>
  <si>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</si>
  <si>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</si>
  <si>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</si>
  <si>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</si>
  <si>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</si>
  <si>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</si>
  <si>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</si>
  <si>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</si>
  <si>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</si>
  <si>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</si>
  <si>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</si>
  <si>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</si>
  <si>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</si>
  <si>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</si>
  <si>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</si>
  <si>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</si>
  <si>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</si>
  <si>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</si>
  <si>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</si>
  <si>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</si>
  <si>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</si>
  <si>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</si>
  <si>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</si>
  <si>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</si>
  <si>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</si>
  <si>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</si>
  <si>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</si>
  <si>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</si>
  <si>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</si>
  <si>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</si>
  <si>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</si>
  <si>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</si>
  <si>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</si>
  <si>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</si>
  <si>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</si>
  <si>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</si>
  <si>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</si>
  <si>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</si>
  <si>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</si>
  <si>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</si>
  <si>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</si>
  <si>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</si>
  <si>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</si>
  <si>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</si>
  <si>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</si>
  <si>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</si>
  <si>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</si>
  <si>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</si>
  <si>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</si>
  <si>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</si>
  <si>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</si>
  <si>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</si>
  <si>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</si>
  <si>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</si>
  <si>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</si>
  <si>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</si>
  <si>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</si>
  <si>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</si>
  <si>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</si>
  <si>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</si>
  <si>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</si>
  <si>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</si>
  <si>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</si>
  <si>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</si>
  <si>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</si>
  <si>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</si>
  <si>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</si>
  <si>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</si>
  <si>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</si>
  <si>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</si>
  <si>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</si>
  <si>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</si>
  <si>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</si>
  <si>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</si>
  <si>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</si>
  <si>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</si>
  <si>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</si>
  <si>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</si>
  <si>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</si>
  <si>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</si>
  <si>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</si>
  <si>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</si>
  <si>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</si>
  <si>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</si>
  <si>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</si>
  <si>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</si>
  <si>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</si>
  <si>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</si>
  <si>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</si>
  <si>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</si>
  <si>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</si>
  <si>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</si>
  <si>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</si>
  <si>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</si>
  <si>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</si>
  <si>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</si>
  <si>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</si>
  <si>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</si>
  <si>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</si>
  <si>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</si>
  <si>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</si>
  <si>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</si>
  <si>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</si>
  <si>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</si>
  <si>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</si>
  <si>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</si>
  <si>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</si>
  <si>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</si>
  <si>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</si>
  <si>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</si>
  <si>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</si>
  <si>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</si>
  <si>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</si>
  <si>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</si>
  <si>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</si>
  <si>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</si>
  <si>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</si>
  <si>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</si>
  <si>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</si>
  <si>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</si>
  <si>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</si>
  <si>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</si>
  <si>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</si>
  <si>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</si>
  <si>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</si>
  <si>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</si>
  <si>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</si>
  <si>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</si>
  <si>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</si>
  <si>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</si>
  <si>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</si>
  <si>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</si>
  <si>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</si>
  <si>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</si>
  <si>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</si>
  <si>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</si>
  <si>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</si>
  <si>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</si>
  <si>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</si>
  <si>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</si>
  <si>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</si>
  <si>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</si>
  <si>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</si>
  <si>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</si>
  <si>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</si>
  <si>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</si>
  <si>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</si>
  <si>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</si>
  <si>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</si>
  <si>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</si>
  <si>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</si>
  <si>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</si>
  <si>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</si>
  <si>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</si>
  <si>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</si>
  <si>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</si>
  <si>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</si>
  <si>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</si>
  <si>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</si>
  <si>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</si>
  <si>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</si>
  <si>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</si>
  <si>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</si>
  <si>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</si>
  <si>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</si>
  <si>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</si>
  <si>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</si>
  <si>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</si>
  <si>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</si>
  <si>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</si>
  <si>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</si>
  <si>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</si>
  <si>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</si>
  <si>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</si>
  <si>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</si>
  <si>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</si>
  <si>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</si>
  <si>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</si>
  <si>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</si>
  <si>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</si>
  <si>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</si>
  <si>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</si>
  <si>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</si>
  <si>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</si>
  <si>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</si>
  <si>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</si>
  <si>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</si>
  <si>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</si>
  <si>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</si>
  <si>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</si>
  <si>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</si>
  <si>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</si>
  <si>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</si>
  <si>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</si>
  <si>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</si>
  <si>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</si>
  <si>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</si>
  <si>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</si>
  <si>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</si>
  <si>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</si>
  <si>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</si>
  <si>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</si>
  <si>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</si>
  <si>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</si>
  <si>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</si>
  <si>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</si>
  <si>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</si>
  <si>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</si>
  <si>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</si>
  <si>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</si>
  <si>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</si>
  <si>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</si>
  <si>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</si>
  <si>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</si>
  <si>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</si>
  <si>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</si>
  <si>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</si>
  <si>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</si>
  <si>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</si>
  <si>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</si>
  <si>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</si>
  <si>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</si>
  <si>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</si>
  <si>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</si>
  <si>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</si>
  <si>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</si>
  <si>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</si>
  <si>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</si>
  <si>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</si>
  <si>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</si>
  <si>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</si>
  <si>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</si>
  <si>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</si>
  <si>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</si>
  <si>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</si>
  <si>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</si>
  <si>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</si>
  <si>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</si>
  <si>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</si>
  <si>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</si>
  <si>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</si>
  <si>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</si>
  <si>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</si>
  <si>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</si>
  <si>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</si>
  <si>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</si>
  <si>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</si>
  <si>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</si>
  <si>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</si>
  <si>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</si>
  <si>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</si>
  <si>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</si>
  <si>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</si>
  <si>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</si>
  <si>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</si>
  <si>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</si>
  <si>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</si>
  <si>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</si>
  <si>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</si>
  <si>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</si>
  <si>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</si>
  <si>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</si>
  <si>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</si>
  <si>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</si>
  <si>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</si>
  <si>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</si>
  <si>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</si>
  <si>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</si>
  <si>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</si>
  <si>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</si>
  <si>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</si>
  <si>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</si>
  <si>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</si>
  <si>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</si>
  <si>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</si>
  <si>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</si>
  <si>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</si>
  <si>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</si>
  <si>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</si>
  <si>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</si>
  <si>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</si>
  <si>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</si>
  <si>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</si>
  <si>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</si>
  <si>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</si>
  <si>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</si>
  <si>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</si>
  <si>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</si>
  <si>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</si>
  <si>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</si>
  <si>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</si>
  <si>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</si>
  <si>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</si>
  <si>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</si>
  <si>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</si>
  <si>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</si>
  <si>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</si>
  <si>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</si>
  <si>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</si>
  <si>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</si>
  <si>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</si>
  <si>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</si>
  <si>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</si>
  <si>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</si>
  <si>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</si>
  <si>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</si>
  <si>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</si>
  <si>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</si>
  <si>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</si>
  <si>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</si>
  <si>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</si>
  <si>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</si>
  <si>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</si>
  <si>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</si>
  <si>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</si>
  <si>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</si>
  <si>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</si>
  <si>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</si>
  <si>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</si>
  <si>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</si>
  <si>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</si>
  <si>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</si>
  <si>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</si>
  <si>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</si>
  <si>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</si>
  <si>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</si>
  <si>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</si>
  <si>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</si>
  <si>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</si>
  <si>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</si>
  <si>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</si>
  <si>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</si>
  <si>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</si>
  <si>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</si>
  <si>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</si>
  <si>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</si>
  <si>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</si>
  <si>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</si>
  <si>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</si>
  <si>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</si>
  <si>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</si>
  <si>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</si>
  <si>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</si>
  <si>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</si>
  <si>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</si>
  <si>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</si>
  <si>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</si>
  <si>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</si>
  <si>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</si>
  <si>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</si>
  <si>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</si>
  <si>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</si>
  <si>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</si>
  <si>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</si>
  <si>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</si>
  <si>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</si>
  <si>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</si>
  <si>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</si>
  <si>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</si>
  <si>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</si>
  <si>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</si>
  <si>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</si>
  <si>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</si>
  <si>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</si>
  <si>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</si>
  <si>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</si>
  <si>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</si>
  <si>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</si>
  <si>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</si>
  <si>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</si>
  <si>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</si>
  <si>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</si>
  <si>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</si>
  <si>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</si>
  <si>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</si>
  <si>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</si>
  <si>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</si>
  <si>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</si>
  <si>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</si>
  <si>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</si>
  <si>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</si>
  <si>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</si>
  <si>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</si>
  <si>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</si>
  <si>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</si>
  <si>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</si>
  <si>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</si>
  <si>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</si>
  <si>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</si>
  <si>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</si>
  <si>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</si>
  <si>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</si>
  <si>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</si>
  <si>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</si>
  <si>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</si>
  <si>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</si>
  <si>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</si>
  <si>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</si>
  <si>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</si>
  <si>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</si>
  <si>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</si>
  <si>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</si>
  <si>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</si>
  <si>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</si>
  <si>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</si>
  <si>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</si>
  <si>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</si>
  <si>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</si>
  <si>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</si>
  <si>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</si>
  <si>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</si>
  <si>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</si>
  <si>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</si>
  <si>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</si>
  <si>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</si>
  <si>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</si>
  <si>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</si>
  <si>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</si>
  <si>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</si>
  <si>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</si>
  <si>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</si>
  <si>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</si>
  <si>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</si>
  <si>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</si>
  <si>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</si>
  <si>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</si>
  <si>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</si>
  <si>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</si>
  <si>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</si>
  <si>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</si>
  <si>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</si>
  <si>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</si>
  <si>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</si>
  <si>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</si>
  <si>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</si>
  <si>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</si>
  <si>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</si>
  <si>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</si>
  <si>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</si>
  <si>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</si>
  <si>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</si>
  <si>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</si>
  <si>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</si>
  <si>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</si>
  <si>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</si>
  <si>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</si>
  <si>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</si>
  <si>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</si>
  <si>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</si>
  <si>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</si>
  <si>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</si>
  <si>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</si>
  <si>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</si>
  <si>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</si>
  <si>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</si>
  <si>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</si>
  <si>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</si>
  <si>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</si>
  <si>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</si>
  <si>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</si>
  <si>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</si>
  <si>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</si>
  <si>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</si>
  <si>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</si>
  <si>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</si>
  <si>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</si>
  <si>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</si>
  <si>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</si>
  <si>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</si>
  <si>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</si>
  <si>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</si>
  <si>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</si>
  <si>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</si>
  <si>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</si>
  <si>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</si>
  <si>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</si>
  <si>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</si>
  <si>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</si>
  <si>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</si>
  <si>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</si>
  <si>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</si>
  <si>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</si>
  <si>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</si>
  <si>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</si>
  <si>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</si>
  <si>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</si>
  <si>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</si>
  <si>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</si>
  <si>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</si>
  <si>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</si>
  <si>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</si>
  <si>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</si>
  <si>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</si>
  <si>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</si>
  <si>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</si>
  <si>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</si>
  <si>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</si>
  <si>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</si>
  <si>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</si>
  <si>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</si>
  <si>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</si>
  <si>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</si>
  <si>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</si>
  <si>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</si>
  <si>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</si>
  <si>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</si>
  <si>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</si>
  <si>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</si>
  <si>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</si>
  <si>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</si>
  <si>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</si>
  <si>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</si>
  <si>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</si>
  <si>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</si>
  <si>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</si>
  <si>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</si>
  <si>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</si>
  <si>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</si>
  <si>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</si>
  <si>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</si>
  <si>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</si>
  <si>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</si>
  <si>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</si>
  <si>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</si>
  <si>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</si>
  <si>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</si>
  <si>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</si>
  <si>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</si>
  <si>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</si>
  <si>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</si>
  <si>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</si>
  <si>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</si>
  <si>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</si>
  <si>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</si>
  <si>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</si>
  <si>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</si>
  <si>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</si>
  <si>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</si>
  <si>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</si>
  <si>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</si>
  <si>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</si>
  <si>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</si>
  <si>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</si>
  <si>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</si>
  <si>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</si>
  <si>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</si>
  <si>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</si>
  <si>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</si>
  <si>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</si>
  <si>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</si>
  <si>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</si>
  <si>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</si>
  <si>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</si>
  <si>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</si>
  <si>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</si>
  <si>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</si>
  <si>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</si>
  <si>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</si>
  <si>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</si>
  <si>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</si>
  <si>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</si>
  <si>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</si>
  <si>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</si>
  <si>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</si>
  <si>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</si>
  <si>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</si>
  <si>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</si>
  <si>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</si>
  <si>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</si>
  <si>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</si>
  <si>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</si>
  <si>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</si>
  <si>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</si>
  <si>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</si>
  <si>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</si>
  <si>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</si>
  <si>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</si>
  <si>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</si>
  <si>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</si>
  <si>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</si>
  <si>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</si>
  <si>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</si>
  <si>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</si>
  <si>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</si>
  <si>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</si>
  <si>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</si>
  <si>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</si>
  <si>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</si>
  <si>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</si>
  <si>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</si>
  <si>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</si>
  <si>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</si>
  <si>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</si>
  <si>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</si>
  <si>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</si>
  <si>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</si>
  <si>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</si>
  <si>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</si>
  <si>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</si>
  <si>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</si>
  <si>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</si>
  <si>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</si>
  <si>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</si>
  <si>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</si>
  <si>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</si>
  <si>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</si>
  <si>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</si>
  <si>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</si>
  <si>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</si>
  <si>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</si>
  <si>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</si>
  <si>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</si>
  <si>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</si>
  <si>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</si>
  <si>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</si>
  <si>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</si>
  <si>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</si>
  <si>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</si>
  <si>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</si>
  <si>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</si>
  <si>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</si>
  <si>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</si>
  <si>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</si>
  <si>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</si>
  <si>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</si>
  <si>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</si>
  <si>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</si>
  <si>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</si>
  <si>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</si>
  <si>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</si>
  <si>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</si>
  <si>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</si>
  <si>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</si>
  <si>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</si>
  <si>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</si>
  <si>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</si>
  <si>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</si>
  <si>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</si>
  <si>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</si>
  <si>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</si>
  <si>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</si>
  <si>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</si>
  <si>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</si>
  <si>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</si>
  <si>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</si>
  <si>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</si>
  <si>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</si>
  <si>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</si>
  <si>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</si>
  <si>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</si>
  <si>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</si>
  <si>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</si>
  <si>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</si>
  <si>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</si>
  <si>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</si>
  <si>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</si>
  <si>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</si>
  <si>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</si>
  <si>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</si>
  <si>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</si>
  <si>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</si>
  <si>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</si>
  <si>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</si>
  <si>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</si>
  <si>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</si>
  <si>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</si>
  <si>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</si>
  <si>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</si>
  <si>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</si>
  <si>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</si>
  <si>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</si>
  <si>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</si>
  <si>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</si>
  <si>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</si>
  <si>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</si>
  <si>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</si>
  <si>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</si>
  <si>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</si>
  <si>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</si>
  <si>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</si>
  <si>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</si>
  <si>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</si>
  <si>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</si>
  <si>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</si>
  <si>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</si>
  <si>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</si>
  <si>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</si>
  <si>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</si>
  <si>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</si>
  <si>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</si>
  <si>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</si>
  <si>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</si>
  <si>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</si>
  <si>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</si>
  <si>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</si>
  <si>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</si>
  <si>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</si>
  <si>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</si>
  <si>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</si>
  <si>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</si>
  <si>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</si>
  <si>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</si>
  <si>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</si>
  <si>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</si>
  <si>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</si>
  <si>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</si>
  <si>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</si>
  <si>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</si>
  <si>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</si>
  <si>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</si>
  <si>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</si>
  <si>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</si>
  <si>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</si>
  <si>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</si>
  <si>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</si>
  <si>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</si>
  <si>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</si>
  <si>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</si>
  <si>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</si>
  <si>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</si>
  <si>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</si>
  <si>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</si>
  <si>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</si>
  <si>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</si>
  <si>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</si>
  <si>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</si>
  <si>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</si>
  <si>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</si>
  <si>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</si>
  <si>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</si>
  <si>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</si>
  <si>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</si>
  <si>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</si>
  <si>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</si>
  <si>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</si>
  <si>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</si>
  <si>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</si>
  <si>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</si>
  <si>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</si>
  <si>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</si>
  <si>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</si>
  <si>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</si>
  <si>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</si>
  <si>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</si>
  <si>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</si>
  <si>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</si>
  <si>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</si>
  <si>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</si>
  <si>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</si>
  <si>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</si>
  <si>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</si>
  <si>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</si>
  <si>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</si>
  <si>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</si>
  <si>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</si>
  <si>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</si>
  <si>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</si>
  <si>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</si>
  <si>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</si>
  <si>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</si>
  <si>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</si>
  <si>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</si>
  <si>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</si>
  <si>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</si>
  <si>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</si>
  <si>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</si>
  <si>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</si>
  <si>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</si>
  <si>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</si>
  <si>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</si>
  <si>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</si>
  <si>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</si>
  <si>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</si>
  <si>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</si>
  <si>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</si>
  <si>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</si>
  <si>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</si>
  <si>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</si>
  <si>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</si>
  <si>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</si>
  <si>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</si>
  <si>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</si>
  <si>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</si>
  <si>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</si>
  <si>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</si>
  <si>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</si>
  <si>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</si>
  <si>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</si>
  <si>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</si>
  <si>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</si>
  <si>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</si>
  <si>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</si>
  <si>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</si>
  <si>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</si>
  <si>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</si>
  <si>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</si>
  <si>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</si>
  <si>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</si>
  <si>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</si>
  <si>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</si>
  <si>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</si>
  <si>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</si>
  <si>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</si>
  <si>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</si>
  <si>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</si>
  <si>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</si>
  <si>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</si>
  <si>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</si>
  <si>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</si>
  <si>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</si>
  <si>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</si>
  <si>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</si>
  <si>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</si>
  <si>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</si>
  <si>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</si>
  <si>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</si>
  <si>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</si>
  <si>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</si>
  <si>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</si>
  <si>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</si>
  <si>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</si>
  <si>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</si>
  <si>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</si>
  <si>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</si>
  <si>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</si>
  <si>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</si>
  <si>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</si>
  <si>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</si>
  <si>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</si>
  <si>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</si>
  <si>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</si>
  <si>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</si>
  <si>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</si>
  <si>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</si>
  <si>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</si>
  <si>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</si>
  <si>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</si>
  <si>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</si>
  <si>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</si>
  <si>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</si>
  <si>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</si>
  <si>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</si>
  <si>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</si>
  <si>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</si>
  <si>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</si>
  <si>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</si>
  <si>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</si>
  <si>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</si>
  <si>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</si>
  <si>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</si>
  <si>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</si>
  <si>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</si>
  <si>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</si>
  <si>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</si>
  <si>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</si>
  <si>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</si>
  <si>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</si>
  <si>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</si>
  <si>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</si>
  <si>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</si>
  <si>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</si>
  <si>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</si>
  <si>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</si>
  <si>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</si>
  <si>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</si>
  <si>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</si>
  <si>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</si>
  <si>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</si>
  <si>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</si>
  <si>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</si>
  <si>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</si>
  <si>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</si>
  <si>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</si>
  <si>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</si>
  <si>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</si>
  <si>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</si>
  <si>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</si>
  <si>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</si>
  <si>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</si>
  <si>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</si>
  <si>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</si>
  <si>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</si>
  <si>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</si>
  <si>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</si>
  <si>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</si>
  <si>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</si>
  <si>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</si>
  <si>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</si>
  <si>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</si>
  <si>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</si>
  <si>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</si>
  <si>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</si>
  <si>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</si>
  <si>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</si>
  <si>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</si>
  <si>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</si>
  <si>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</si>
  <si>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</si>
  <si>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</si>
  <si>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</si>
  <si>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</si>
  <si>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</si>
  <si>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</si>
  <si>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</si>
  <si>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</si>
  <si>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</si>
  <si>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</si>
  <si>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</si>
  <si>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</si>
  <si>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</si>
  <si>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</si>
  <si>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</si>
  <si>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</si>
  <si>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</si>
  <si>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</si>
  <si>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</si>
  <si>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</si>
  <si>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</si>
  <si>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</si>
  <si>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</si>
  <si>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</si>
  <si>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</si>
  <si>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</si>
  <si>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</si>
  <si>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</si>
  <si>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</si>
  <si>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</si>
  <si>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</si>
  <si>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</si>
  <si>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</si>
  <si>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</si>
  <si>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</si>
  <si>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</si>
  <si>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</si>
  <si>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</si>
  <si>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</si>
  <si>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</si>
  <si>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</si>
  <si>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</si>
  <si>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</si>
  <si>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</si>
  <si>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</si>
  <si>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</si>
  <si>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</si>
  <si>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</si>
  <si>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</si>
  <si>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</si>
  <si>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</si>
  <si>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</si>
  <si>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</si>
  <si>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</si>
  <si>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</si>
  <si>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</si>
  <si>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</si>
  <si>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</si>
  <si>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</si>
  <si>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</si>
  <si>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</si>
  <si>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</si>
  <si>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</si>
  <si>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</si>
  <si>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</si>
  <si>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</si>
  <si>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</si>
  <si>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</si>
  <si>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</si>
  <si>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</si>
  <si>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</si>
  <si>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</si>
  <si>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</si>
  <si>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</si>
  <si>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</si>
  <si>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</si>
  <si>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</si>
  <si>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</si>
  <si>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</si>
  <si>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</si>
  <si>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</si>
  <si>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</si>
  <si>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</si>
  <si>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</si>
  <si>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</si>
  <si>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</si>
  <si>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</si>
  <si>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</si>
  <si>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</si>
  <si>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</si>
  <si>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</si>
  <si>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</si>
  <si>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</si>
  <si>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</si>
  <si>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</si>
  <si>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</si>
  <si>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</si>
  <si>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</si>
  <si>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</si>
  <si>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</si>
  <si>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</si>
  <si>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</si>
  <si>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</si>
  <si>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</si>
  <si>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</si>
  <si>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</si>
  <si>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</si>
  <si>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</si>
  <si>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</si>
  <si>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</si>
  <si>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</si>
  <si>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</si>
  <si>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</si>
  <si>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</si>
  <si>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</si>
  <si>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</si>
  <si>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</si>
  <si>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</si>
  <si>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</si>
  <si>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</si>
  <si>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</si>
  <si>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</si>
  <si>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</si>
  <si>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</si>
  <si>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</si>
  <si>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</si>
  <si>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</si>
  <si>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</si>
  <si>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</si>
  <si>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</si>
  <si>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</si>
  <si>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</si>
  <si>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</si>
  <si>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</si>
  <si>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</si>
  <si>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</si>
  <si>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</si>
  <si>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</si>
  <si>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</si>
  <si>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</si>
  <si>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</si>
  <si>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</si>
  <si>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</si>
  <si>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</si>
  <si>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</si>
  <si>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</si>
  <si>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</si>
  <si>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</si>
  <si>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</si>
  <si>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</si>
  <si>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</si>
  <si>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</si>
  <si>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</si>
  <si>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</si>
  <si>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</si>
  <si>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</si>
  <si>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</si>
  <si>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</si>
  <si>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</si>
  <si>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</si>
  <si>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</si>
  <si>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</si>
  <si>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</si>
  <si>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</si>
  <si>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</si>
  <si>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</si>
  <si>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</si>
  <si>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</si>
  <si>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</si>
  <si>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</si>
  <si>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</si>
  <si>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</si>
  <si>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</si>
  <si>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</si>
  <si>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</si>
  <si>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</si>
  <si>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</si>
  <si>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</si>
  <si>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</si>
  <si>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</si>
  <si>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</si>
  <si>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</si>
  <si>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</si>
  <si>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</si>
  <si>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</si>
  <si>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</si>
  <si>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</si>
  <si>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</si>
  <si>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</si>
  <si>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</si>
  <si>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</si>
  <si>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</si>
  <si>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</si>
  <si>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</si>
  <si>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</si>
  <si>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</si>
  <si>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</si>
  <si>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</si>
  <si>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</si>
  <si>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</si>
  <si>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</si>
  <si>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</si>
  <si>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</si>
  <si>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</si>
  <si>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</si>
  <si>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</si>
  <si>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</si>
  <si>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</si>
  <si>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</si>
  <si>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</si>
  <si>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</si>
  <si>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</si>
  <si>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</si>
  <si>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</si>
  <si>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</si>
  <si>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</si>
  <si>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</si>
  <si>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</si>
  <si>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</si>
  <si>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</si>
  <si>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</si>
  <si>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</si>
  <si>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</si>
  <si>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</si>
  <si>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</si>
  <si>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</si>
  <si>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</si>
  <si>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</si>
  <si>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</si>
  <si>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</si>
  <si>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</si>
  <si>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</si>
  <si>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</si>
  <si>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</si>
  <si>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</si>
  <si>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</si>
  <si>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</si>
  <si>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</si>
  <si>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</si>
  <si>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</si>
  <si>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</si>
  <si>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</si>
  <si>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</si>
  <si>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</si>
  <si>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</si>
  <si>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</si>
  <si>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</si>
  <si>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</si>
  <si>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</si>
  <si>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</si>
  <si>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</si>
  <si>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</si>
  <si>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</si>
  <si>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</si>
  <si>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</si>
  <si>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</si>
  <si>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</si>
  <si>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</si>
  <si>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</si>
  <si>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</si>
  <si>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</si>
  <si>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</si>
  <si>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</si>
  <si>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</si>
  <si>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</si>
  <si>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</si>
  <si>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</si>
  <si>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</si>
  <si>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</si>
  <si>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</si>
  <si>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</si>
  <si>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</si>
  <si>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</si>
  <si>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</si>
  <si>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</si>
  <si>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</si>
  <si>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</si>
  <si>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</si>
  <si>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</si>
  <si>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</si>
  <si>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</si>
  <si>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</si>
  <si>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</si>
  <si>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</si>
  <si>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</si>
  <si>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</si>
  <si>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</si>
  <si>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</si>
  <si>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</si>
  <si>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</si>
  <si>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</si>
  <si>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</si>
  <si>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</si>
  <si>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</si>
  <si>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</si>
  <si>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</si>
  <si>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</si>
  <si>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</si>
  <si>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</si>
  <si>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</si>
  <si>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</si>
  <si>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</si>
  <si>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</si>
  <si>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</si>
  <si>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</si>
  <si>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</si>
  <si>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</si>
  <si>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</si>
  <si>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</si>
  <si>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</si>
  <si>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</si>
  <si>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</si>
  <si>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</si>
  <si>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</si>
  <si>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</si>
  <si>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</si>
  <si>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</si>
  <si>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</si>
  <si>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</si>
  <si>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</si>
  <si>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</si>
  <si>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</si>
  <si>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</si>
  <si>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</si>
  <si>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</si>
  <si>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</si>
  <si>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</si>
  <si>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</si>
  <si>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</si>
  <si>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</si>
  <si>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</si>
  <si>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</si>
  <si>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</si>
  <si>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</si>
  <si>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</si>
  <si>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</si>
  <si>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</si>
  <si>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</si>
  <si>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</si>
  <si>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</si>
  <si>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</si>
  <si>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</si>
  <si>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</si>
  <si>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</si>
  <si>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</si>
  <si>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</si>
  <si>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</si>
  <si>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</si>
  <si>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</si>
  <si>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</si>
  <si>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</si>
  <si>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</si>
  <si>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</si>
  <si>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</si>
  <si>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</si>
  <si>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</si>
  <si>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</si>
  <si>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</si>
  <si>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</si>
  <si>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</si>
  <si>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</si>
  <si>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</si>
  <si>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</si>
  <si>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</si>
  <si>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</si>
  <si>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</si>
  <si>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</si>
  <si>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</si>
  <si>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</si>
  <si>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</si>
  <si>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</si>
  <si>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</si>
  <si>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</si>
  <si>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</si>
  <si>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</si>
  <si>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</si>
  <si>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</si>
  <si>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</si>
  <si>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</si>
  <si>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</si>
  <si>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</si>
  <si>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</si>
  <si>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</si>
  <si>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</si>
  <si>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</si>
  <si>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</si>
  <si>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</si>
  <si>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</si>
  <si>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</si>
  <si>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</si>
  <si>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</si>
  <si>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</si>
  <si>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</si>
  <si>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</si>
  <si>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</si>
  <si>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</si>
  <si>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</si>
  <si>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</si>
  <si>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</si>
  <si>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</si>
  <si>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</si>
  <si>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</si>
  <si>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</si>
  <si>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</si>
  <si>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</si>
  <si>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</si>
  <si>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</si>
  <si>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</si>
  <si>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</si>
  <si>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</si>
  <si>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</si>
  <si>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</si>
  <si>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</si>
  <si>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</si>
  <si>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</si>
  <si>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</si>
  <si>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</si>
  <si>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</si>
  <si>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</si>
  <si>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</si>
  <si>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</si>
  <si>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</si>
  <si>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</si>
  <si>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</si>
  <si>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</si>
  <si>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</si>
  <si>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</si>
  <si>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</si>
  <si>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</si>
  <si>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</si>
  <si>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</si>
  <si>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</si>
  <si>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</si>
  <si>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</si>
  <si>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</si>
  <si>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</si>
  <si>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</si>
  <si>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</si>
  <si>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</si>
  <si>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</si>
  <si>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</si>
  <si>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</si>
  <si>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</si>
  <si>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</si>
  <si>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</si>
  <si>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</si>
  <si>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</si>
  <si>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</si>
  <si>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</si>
  <si>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</si>
  <si>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</si>
  <si>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</si>
  <si>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</si>
  <si>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</si>
  <si>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</si>
  <si>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</si>
  <si>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</si>
  <si>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</si>
  <si>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</si>
  <si>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</si>
  <si>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</si>
  <si>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</si>
  <si>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</si>
  <si>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</si>
  <si>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</si>
  <si>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</si>
  <si>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</si>
  <si>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</si>
  <si>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</si>
  <si>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</si>
  <si>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</si>
  <si>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</si>
  <si>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</si>
  <si>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</si>
  <si>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</si>
  <si>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</si>
  <si>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</si>
  <si>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</si>
  <si>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</si>
  <si>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</si>
  <si>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</si>
  <si>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</si>
  <si>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</si>
  <si>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</si>
  <si>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</si>
  <si>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</si>
  <si>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</si>
  <si>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</si>
  <si>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</si>
  <si>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</si>
  <si>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</si>
  <si>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</si>
  <si>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</si>
  <si>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</si>
  <si>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</si>
  <si>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</si>
  <si>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</si>
  <si>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</si>
  <si>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</si>
  <si>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</si>
  <si>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</si>
  <si>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</si>
  <si>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</si>
  <si>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</si>
  <si>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</si>
  <si>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</si>
  <si>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</si>
  <si>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</si>
  <si>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</si>
  <si>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</si>
  <si>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</si>
  <si>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</si>
  <si>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</si>
  <si>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</si>
  <si>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</si>
  <si>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</si>
  <si>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</si>
  <si>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</si>
  <si>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</si>
  <si>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</si>
  <si>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</si>
  <si>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</si>
  <si>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</si>
  <si>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</si>
  <si>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</si>
  <si>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</si>
  <si>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</si>
  <si>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</si>
  <si>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</si>
  <si>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</si>
  <si>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</si>
  <si>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</si>
  <si>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</si>
  <si>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</si>
  <si>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</si>
  <si>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</si>
  <si>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</si>
  <si>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</si>
  <si>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</si>
  <si>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</si>
  <si>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</si>
  <si>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</si>
  <si>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</si>
  <si>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</si>
  <si>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</si>
  <si>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</si>
  <si>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</si>
  <si>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</si>
  <si>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</si>
  <si>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</si>
  <si>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</si>
  <si>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</si>
  <si>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</si>
  <si>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</si>
  <si>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</si>
  <si>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</si>
  <si>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</si>
  <si>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</si>
  <si>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</si>
  <si>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</si>
  <si>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</si>
  <si>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</si>
  <si>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</si>
  <si>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</si>
  <si>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</si>
  <si>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</si>
  <si>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</si>
  <si>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</si>
  <si>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</si>
  <si>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</si>
  <si>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</si>
  <si>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</si>
  <si>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</si>
  <si>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</si>
  <si>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</si>
  <si>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</si>
  <si>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</si>
  <si>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</si>
  <si>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</si>
  <si>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</si>
  <si>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</si>
  <si>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</si>
  <si>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</si>
  <si>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</si>
  <si>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</si>
  <si>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</si>
  <si>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</si>
  <si>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</si>
  <si>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</si>
  <si>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</si>
  <si>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</si>
  <si>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</si>
  <si>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</si>
  <si>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</si>
  <si>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</si>
  <si>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</si>
  <si>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</si>
  <si>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</si>
  <si>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</si>
  <si>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</si>
  <si>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</si>
  <si>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</si>
  <si>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</si>
  <si>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</si>
  <si>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</si>
  <si>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</si>
  <si>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</si>
  <si>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</si>
  <si>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</si>
  <si>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</si>
  <si>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</si>
  <si>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</si>
  <si>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</si>
  <si>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</si>
  <si>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</si>
  <si>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</si>
  <si>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</si>
  <si>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</si>
  <si>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</si>
  <si>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</si>
  <si>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</si>
  <si>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</si>
  <si>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</si>
  <si>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</si>
  <si>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</si>
  <si>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</si>
  <si>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</si>
  <si>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</si>
  <si>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</si>
  <si>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</si>
  <si>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</si>
  <si>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</si>
  <si>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</si>
  <si>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</si>
  <si>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</si>
  <si>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</si>
  <si>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</si>
  <si>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</si>
  <si>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</si>
  <si>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</si>
  <si>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</si>
  <si>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</si>
  <si>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</si>
  <si>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</si>
  <si>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</si>
  <si>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</si>
  <si>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</si>
  <si>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</si>
  <si>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</si>
  <si>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</si>
  <si>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</si>
  <si>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</si>
  <si>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</si>
  <si>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</si>
  <si>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</si>
  <si>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</si>
  <si>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</si>
  <si>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</si>
  <si>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</si>
  <si>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</si>
  <si>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</si>
  <si>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</si>
  <si>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</si>
  <si>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</si>
  <si>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</si>
  <si>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</si>
  <si>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</si>
  <si>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</si>
  <si>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</si>
  <si>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</si>
  <si>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</si>
  <si>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</si>
  <si>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</si>
  <si>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</si>
  <si>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</si>
  <si>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</si>
  <si>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</si>
  <si>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</si>
  <si>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</si>
  <si>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</si>
  <si>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</si>
  <si>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</si>
  <si>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</si>
  <si>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</si>
  <si>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</si>
  <si>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</si>
  <si>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</si>
  <si>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</si>
  <si>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</si>
  <si>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</si>
  <si>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</si>
  <si>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</si>
  <si>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</si>
  <si>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</si>
  <si>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</si>
  <si>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</si>
  <si>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</si>
  <si>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</si>
  <si>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</si>
  <si>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</si>
  <si>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</si>
  <si>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</si>
  <si>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</si>
  <si>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</si>
  <si>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</si>
  <si>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</si>
  <si>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</si>
  <si>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</si>
  <si>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</si>
  <si>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</si>
  <si>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</si>
  <si>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</si>
  <si>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</si>
  <si>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</si>
  <si>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</si>
  <si>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</si>
  <si>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</si>
  <si>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</si>
  <si>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</si>
  <si>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</si>
  <si>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</si>
  <si>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</si>
  <si>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</si>
  <si>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</si>
  <si>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</si>
  <si>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</si>
  <si>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</si>
  <si>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</si>
  <si>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</si>
  <si>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</si>
  <si>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</si>
  <si>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</si>
  <si>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</si>
  <si>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</si>
  <si>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</si>
  <si>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</si>
  <si>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</si>
  <si>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</si>
  <si>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</si>
  <si>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</si>
  <si>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</si>
  <si>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</si>
  <si>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</si>
  <si>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</si>
  <si>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</si>
  <si>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</si>
  <si>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</si>
  <si>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</si>
  <si>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</si>
  <si>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</si>
  <si>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</si>
  <si>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</si>
  <si>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</si>
  <si>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</si>
  <si>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</si>
  <si>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</si>
  <si>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</si>
  <si>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</si>
  <si>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</si>
  <si>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</si>
  <si>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</si>
  <si>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</si>
  <si>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</si>
  <si>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</si>
  <si>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</si>
  <si>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</si>
  <si>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</si>
  <si>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</si>
  <si>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</si>
  <si>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</si>
  <si>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</si>
  <si>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</si>
  <si>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</si>
  <si>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</si>
  <si>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</si>
  <si>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</si>
  <si>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</si>
  <si>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</si>
  <si>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</si>
  <si>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</si>
  <si>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</si>
  <si>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</si>
  <si>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</si>
  <si>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</si>
  <si>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</si>
  <si>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</si>
  <si>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</si>
  <si>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</si>
  <si>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</si>
  <si>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</si>
  <si>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</si>
  <si>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</si>
  <si>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</si>
  <si>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</si>
  <si>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</si>
  <si>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</si>
  <si>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</si>
  <si>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</si>
  <si>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</si>
  <si>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</si>
  <si>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</si>
  <si>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</si>
  <si>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</si>
  <si>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</si>
  <si>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</si>
  <si>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</si>
  <si>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</si>
  <si>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</si>
  <si>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</si>
  <si>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</si>
  <si>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</si>
  <si>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</si>
  <si>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</si>
  <si>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</si>
  <si>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</si>
  <si>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</si>
  <si>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</si>
  <si>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</si>
  <si>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</si>
  <si>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</si>
  <si>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</si>
  <si>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</si>
  <si>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</si>
  <si>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</si>
  <si>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</si>
  <si>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</si>
  <si>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</si>
  <si>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</si>
  <si>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</si>
  <si>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</si>
  <si>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</si>
  <si>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</si>
  <si>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</si>
  <si>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</si>
  <si>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</si>
  <si>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</si>
  <si>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</si>
  <si>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</si>
  <si>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</si>
  <si>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</si>
  <si>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</si>
  <si>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</si>
  <si>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</si>
  <si>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</si>
  <si>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</si>
  <si>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</si>
  <si>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</si>
  <si>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</si>
  <si>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</si>
  <si>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</si>
  <si>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</si>
  <si>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</si>
  <si>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</si>
  <si>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</si>
  <si>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</si>
  <si>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</si>
  <si>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</si>
  <si>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</si>
  <si>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</si>
  <si>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</si>
  <si>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</si>
  <si>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</si>
  <si>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</si>
  <si>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</si>
  <si>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</si>
  <si>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</si>
  <si>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</si>
  <si>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</si>
  <si>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</si>
  <si>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</si>
  <si>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</si>
  <si>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</si>
  <si>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</si>
  <si>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</si>
  <si>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</si>
  <si>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</si>
  <si>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</si>
  <si>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</si>
  <si>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</si>
  <si>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</si>
  <si>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</si>
  <si>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</si>
  <si>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</si>
  <si>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</si>
  <si>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</si>
  <si>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</si>
  <si>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</si>
  <si>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</si>
  <si>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</si>
  <si>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</si>
  <si>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</si>
  <si>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</si>
  <si>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</si>
  <si>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</si>
  <si>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</si>
  <si>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</si>
  <si>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</si>
  <si>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</si>
  <si>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</si>
  <si>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</si>
  <si>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</si>
  <si>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</si>
  <si>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</si>
  <si>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</si>
  <si>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</si>
  <si>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</si>
  <si>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</si>
  <si>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</si>
  <si>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</si>
  <si>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</si>
  <si>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</si>
  <si>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</si>
  <si>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</si>
  <si>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</si>
  <si>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</si>
  <si>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</si>
  <si>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</si>
  <si>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</si>
  <si>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</si>
  <si>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</si>
  <si>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</si>
  <si>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</si>
  <si>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</si>
  <si>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</si>
  <si>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</si>
  <si>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</si>
  <si>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</si>
  <si>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</si>
  <si>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</si>
  <si>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</si>
  <si>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</si>
  <si>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</si>
  <si>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</si>
  <si>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</si>
  <si>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</si>
  <si>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</si>
  <si>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</si>
  <si>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</si>
  <si>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</si>
  <si>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</si>
  <si>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</si>
  <si>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</si>
  <si>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</si>
  <si>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</si>
  <si>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</si>
  <si>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</si>
  <si>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</si>
  <si>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</si>
  <si>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</si>
  <si>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</si>
  <si>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</si>
  <si>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</si>
  <si>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</si>
  <si>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</si>
  <si>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</si>
  <si>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</si>
  <si>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</si>
  <si>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</si>
  <si>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</si>
  <si>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</si>
  <si>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</si>
  <si>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</si>
  <si>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</si>
  <si>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</si>
  <si>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</si>
  <si>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</si>
  <si>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</si>
  <si>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</si>
  <si>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</si>
  <si>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</si>
  <si>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</si>
  <si>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</si>
  <si>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</si>
  <si>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</si>
  <si>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</si>
  <si>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</si>
  <si>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</si>
  <si>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</si>
  <si>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</si>
  <si>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</si>
  <si>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</si>
  <si>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</si>
  <si>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</si>
  <si>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</si>
  <si>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</si>
  <si>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</si>
  <si>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</si>
  <si>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</si>
  <si>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</si>
  <si>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</si>
  <si>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</si>
  <si>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</si>
  <si>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</si>
  <si>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</si>
  <si>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</si>
  <si>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</si>
  <si>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</si>
  <si>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</si>
  <si>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</si>
  <si>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</si>
  <si>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</si>
  <si>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</si>
  <si>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</si>
  <si>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</si>
  <si>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</si>
  <si>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</si>
  <si>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</si>
  <si>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</si>
  <si>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</si>
  <si>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</si>
  <si>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</si>
  <si>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</si>
  <si>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</si>
  <si>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</si>
  <si>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</si>
  <si>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</si>
  <si>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</si>
  <si>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</si>
  <si>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</si>
  <si>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</si>
  <si>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</si>
  <si>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</si>
  <si>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</si>
  <si>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</si>
  <si>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</si>
  <si>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</si>
  <si>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</si>
  <si>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</si>
  <si>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</si>
  <si>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</si>
  <si>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</si>
  <si>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</si>
  <si>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</si>
  <si>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</si>
  <si>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</si>
  <si>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</si>
  <si>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</si>
  <si>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</si>
  <si>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</si>
  <si>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</si>
  <si>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</si>
  <si>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</si>
  <si>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</si>
  <si>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</si>
  <si>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</si>
  <si>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</si>
  <si>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</si>
  <si>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</si>
  <si>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</si>
  <si>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</si>
  <si>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</si>
  <si>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</si>
  <si>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</si>
  <si>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</si>
  <si>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</si>
  <si>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</si>
  <si>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</si>
  <si>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</si>
  <si>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</si>
  <si>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</si>
  <si>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</si>
  <si>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</si>
  <si>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</si>
  <si>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</si>
  <si>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</si>
  <si>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</si>
  <si>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</si>
  <si>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</si>
  <si>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</si>
  <si>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</si>
  <si>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</si>
  <si>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</si>
  <si>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</si>
  <si>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</si>
  <si>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</si>
  <si>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</si>
  <si>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</si>
  <si>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</si>
  <si>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</si>
  <si>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</si>
  <si>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</si>
  <si>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</si>
  <si>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</si>
  <si>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</si>
  <si>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</si>
  <si>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</si>
  <si>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</si>
  <si>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</si>
  <si>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</si>
  <si>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</si>
  <si>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</si>
  <si>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</si>
  <si>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</si>
  <si>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</si>
  <si>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</si>
  <si>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</si>
  <si>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</si>
  <si>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</si>
  <si>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</si>
  <si>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</si>
  <si>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</si>
  <si>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</si>
  <si>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</si>
  <si>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</si>
  <si>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</si>
  <si>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</si>
  <si>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</si>
  <si>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</si>
  <si>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</si>
  <si>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</si>
  <si>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</si>
  <si>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</si>
  <si>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</si>
  <si>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</si>
  <si>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</si>
  <si>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</si>
  <si>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</si>
  <si>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</si>
  <si>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</si>
  <si>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</si>
  <si>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</si>
  <si>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</si>
  <si>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</si>
  <si>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</si>
  <si>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</si>
  <si>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</si>
  <si>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</si>
  <si>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</si>
  <si>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</si>
  <si>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</si>
  <si>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</si>
  <si>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</si>
  <si>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</si>
  <si>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</si>
  <si>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</si>
  <si>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</si>
  <si>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</si>
  <si>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</si>
  <si>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</si>
  <si>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</si>
  <si>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</si>
  <si>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</si>
  <si>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</si>
  <si>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</si>
  <si>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</si>
  <si>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</si>
  <si>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</si>
  <si>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</si>
  <si>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</si>
  <si>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</si>
  <si>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</si>
  <si>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</si>
  <si>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</si>
  <si>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</si>
  <si>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</si>
  <si>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</si>
  <si>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</si>
  <si>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</si>
  <si>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</si>
  <si>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</si>
  <si>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</si>
  <si>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</si>
  <si>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</si>
  <si>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</si>
  <si>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</si>
  <si>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</si>
  <si>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</si>
  <si>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</si>
  <si>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</si>
  <si>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</si>
  <si>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</si>
  <si>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</si>
  <si>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</si>
  <si>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</si>
  <si>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</si>
  <si>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</si>
  <si>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</si>
  <si>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</si>
  <si>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</si>
  <si>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</si>
  <si>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</si>
  <si>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</si>
  <si>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</si>
  <si>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</si>
  <si>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</si>
  <si>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</si>
  <si>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</si>
  <si>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</si>
  <si>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</si>
  <si>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</si>
  <si>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</si>
  <si>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</si>
  <si>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</si>
  <si>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</si>
  <si>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</si>
  <si>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</si>
  <si>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</si>
  <si>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</si>
  <si>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</si>
  <si>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</si>
  <si>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</si>
  <si>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</si>
  <si>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</si>
  <si>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</si>
  <si>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</si>
  <si>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</si>
  <si>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</si>
  <si>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</si>
  <si>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</si>
  <si>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</si>
  <si>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</si>
  <si>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</si>
  <si>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</si>
  <si>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</si>
  <si>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</si>
  <si>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</si>
  <si>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</si>
  <si>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</si>
  <si>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</si>
  <si>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</si>
  <si>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</si>
  <si>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</si>
  <si>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</si>
  <si>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</si>
  <si>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</si>
  <si>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</si>
  <si>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</si>
  <si>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</si>
  <si>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</si>
  <si>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</si>
  <si>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</si>
  <si>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</si>
  <si>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</si>
  <si>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</si>
  <si>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</si>
  <si>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</si>
  <si>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</si>
  <si>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</si>
  <si>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</si>
  <si>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</si>
  <si>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</si>
  <si>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</si>
  <si>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</si>
  <si>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</si>
  <si>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</si>
  <si>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</si>
  <si>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</si>
  <si>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</si>
  <si>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</si>
  <si>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</si>
  <si>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</si>
  <si>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</si>
  <si>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</si>
  <si>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</si>
  <si>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</si>
  <si>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</si>
  <si>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</si>
  <si>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</si>
  <si>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</si>
  <si>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</si>
  <si>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</si>
  <si>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</si>
  <si>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</si>
  <si>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</si>
  <si>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</si>
  <si>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</si>
  <si>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</si>
  <si>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</si>
  <si>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</si>
  <si>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</si>
  <si>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</si>
  <si>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</si>
  <si>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</si>
  <si>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</si>
  <si>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</si>
  <si>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</si>
  <si>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</si>
  <si>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</si>
  <si>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</si>
  <si>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</si>
  <si>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</si>
  <si>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</si>
  <si>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</si>
  <si>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</si>
  <si>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</si>
  <si>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</si>
  <si>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</si>
  <si>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</si>
  <si>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</si>
  <si>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</si>
  <si>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</si>
  <si>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</si>
  <si>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</si>
  <si>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</si>
  <si>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</si>
  <si>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</si>
  <si>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</si>
  <si>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</si>
  <si>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</si>
  <si>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</si>
  <si>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</si>
  <si>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</si>
  <si>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</si>
  <si>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</si>
  <si>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</si>
  <si>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</si>
  <si>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</si>
  <si>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</si>
  <si>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</si>
  <si>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</si>
  <si>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</si>
  <si>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</si>
  <si>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</si>
  <si>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</si>
  <si>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</si>
  <si>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</si>
  <si>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</si>
  <si>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</si>
  <si>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</si>
  <si>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</si>
  <si>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</si>
  <si>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</si>
  <si>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</si>
  <si>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</si>
  <si>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</si>
  <si>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</si>
  <si>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</si>
  <si>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</si>
  <si>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</si>
  <si>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</si>
  <si>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</si>
  <si>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</si>
  <si>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</si>
  <si>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</si>
  <si>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</si>
  <si>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</si>
  <si>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</si>
  <si>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</si>
  <si>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</si>
  <si>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</si>
  <si>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</si>
  <si>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</si>
  <si>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</si>
  <si>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</si>
  <si>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</si>
  <si>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</si>
  <si>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</si>
  <si>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</si>
  <si>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</si>
  <si>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</si>
  <si>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</si>
  <si>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</si>
  <si>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</si>
  <si>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</si>
  <si>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</si>
  <si>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</si>
  <si>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</si>
  <si>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</si>
  <si>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</si>
  <si>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</si>
  <si>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</si>
  <si>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</si>
  <si>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</si>
  <si>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</si>
  <si>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</si>
  <si>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</si>
  <si>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</si>
  <si>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</si>
  <si>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</si>
  <si>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</si>
  <si>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</si>
  <si>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</si>
  <si>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</si>
  <si>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</si>
  <si>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</si>
  <si>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</si>
  <si>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</si>
  <si>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</si>
  <si>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</si>
  <si>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</si>
  <si>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</si>
  <si>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</si>
  <si>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</si>
  <si>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</si>
  <si>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</si>
  <si>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</si>
  <si>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</si>
  <si>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</si>
  <si>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</si>
  <si>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</si>
  <si>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</si>
  <si>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</si>
  <si>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</si>
  <si>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</si>
  <si>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</si>
  <si>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</si>
  <si>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</si>
  <si>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</si>
  <si>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</si>
  <si>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</si>
  <si>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</si>
  <si>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</si>
  <si>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</si>
  <si>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</si>
  <si>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</si>
  <si>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</si>
  <si>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</si>
  <si>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</si>
  <si>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</si>
  <si>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</si>
  <si>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</si>
  <si>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</si>
  <si>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</si>
  <si>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</si>
  <si>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</si>
  <si>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</si>
  <si>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</si>
  <si>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</si>
  <si>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</si>
  <si>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</si>
  <si>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</si>
  <si>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</si>
  <si>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</si>
  <si>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</si>
  <si>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</si>
  <si>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</si>
  <si>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</si>
  <si>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</si>
  <si>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</si>
  <si>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</si>
  <si>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</si>
  <si>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</si>
  <si>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</si>
  <si>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</si>
  <si>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</si>
  <si>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</si>
  <si>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</si>
  <si>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</si>
  <si>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</si>
  <si>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</si>
  <si>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</si>
  <si>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</si>
  <si>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</si>
  <si>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</si>
  <si>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</si>
  <si>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</si>
  <si>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</si>
  <si>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</si>
  <si>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</si>
  <si>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</si>
  <si>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</si>
  <si>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</si>
  <si>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</si>
  <si>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</si>
  <si>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</si>
  <si>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</si>
  <si>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</si>
  <si>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</si>
  <si>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</si>
  <si>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</si>
  <si>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</si>
  <si>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</si>
  <si>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</si>
  <si>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</si>
  <si>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</si>
  <si>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</si>
  <si>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</si>
  <si>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</si>
  <si>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</si>
  <si>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</si>
  <si>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</si>
  <si>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</si>
  <si>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</si>
  <si>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</si>
  <si>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</si>
  <si>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</si>
  <si>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</si>
  <si>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</si>
  <si>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</si>
  <si>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</si>
  <si>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</si>
  <si>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</si>
  <si>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</si>
  <si>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</si>
  <si>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</si>
  <si>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</si>
  <si>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</si>
  <si>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</si>
  <si>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</si>
  <si>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</si>
  <si>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</si>
  <si>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</si>
  <si>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</si>
  <si>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</si>
  <si>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</si>
  <si>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</si>
  <si>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</si>
  <si>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</si>
  <si>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</si>
  <si>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</si>
  <si>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</si>
  <si>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</si>
  <si>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</si>
  <si>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</si>
  <si>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</si>
  <si>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</si>
  <si>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</si>
  <si>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</si>
  <si>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</si>
  <si>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</si>
  <si>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</si>
  <si>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</si>
  <si>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</si>
  <si>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</si>
  <si>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</si>
  <si>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</si>
  <si>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</si>
  <si>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</si>
  <si>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</si>
  <si>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</si>
  <si>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</si>
  <si>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</si>
  <si>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</si>
  <si>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</si>
  <si>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</si>
  <si>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</si>
  <si>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</si>
  <si>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</si>
  <si>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</si>
  <si>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</si>
  <si>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</si>
  <si>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</si>
  <si>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</si>
  <si>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</si>
  <si>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</si>
  <si>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</si>
  <si>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</si>
  <si>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</si>
  <si>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</si>
  <si>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</si>
  <si>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</si>
  <si>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</si>
  <si>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</si>
  <si>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</si>
  <si>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</si>
  <si>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</si>
  <si>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</si>
  <si>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</si>
  <si>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</si>
  <si>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</si>
  <si>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</si>
  <si>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</si>
  <si>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</si>
  <si>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</si>
  <si>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</si>
  <si>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</si>
  <si>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</si>
  <si>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</si>
  <si>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</si>
  <si>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</si>
  <si>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</si>
  <si>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</si>
  <si>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</si>
  <si>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</si>
  <si>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</si>
  <si>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</si>
  <si>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</si>
  <si>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</si>
  <si>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</si>
  <si>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</si>
  <si>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</si>
  <si>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</si>
  <si>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</si>
  <si>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</si>
  <si>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</si>
  <si>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</si>
  <si>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</si>
  <si>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</si>
  <si>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</si>
  <si>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</si>
  <si>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</si>
  <si>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</si>
  <si>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</si>
  <si>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</si>
  <si>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</si>
  <si>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</si>
  <si>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</si>
  <si>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</si>
  <si>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</si>
  <si>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</si>
  <si>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</si>
  <si>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</si>
  <si>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</si>
  <si>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</si>
  <si>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</si>
  <si>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</si>
  <si>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</si>
  <si>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</si>
  <si>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</si>
  <si>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</si>
  <si>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</si>
  <si>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</si>
  <si>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</si>
  <si>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</si>
  <si>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</si>
  <si>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</si>
  <si>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</si>
  <si>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</si>
  <si>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</si>
  <si>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</si>
  <si>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</si>
  <si>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</si>
  <si>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</si>
  <si>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</si>
  <si>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</si>
  <si>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</si>
  <si>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</si>
  <si>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</si>
  <si>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</si>
  <si>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</si>
  <si>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</si>
  <si>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</si>
  <si>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</si>
  <si>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</si>
  <si>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</si>
  <si>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</si>
  <si>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</si>
  <si>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</si>
  <si>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</si>
  <si>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</si>
  <si>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</si>
  <si>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</si>
  <si>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</si>
  <si>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</si>
  <si>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</si>
  <si>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</si>
  <si>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</si>
  <si>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</si>
  <si>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</si>
  <si>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</si>
  <si>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</si>
  <si>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</si>
  <si>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</si>
  <si>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</si>
  <si>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</si>
  <si>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</si>
  <si>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</si>
  <si>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</si>
  <si>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</si>
  <si>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</si>
  <si>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</si>
  <si>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</si>
  <si>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</si>
  <si>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</si>
  <si>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</si>
  <si>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</si>
  <si>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</si>
  <si>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</si>
  <si>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</si>
  <si>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</si>
  <si>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</si>
  <si>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</si>
  <si>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</si>
  <si>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</si>
  <si>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</si>
  <si>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</si>
  <si>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</si>
  <si>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</si>
  <si>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</si>
  <si>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</si>
  <si>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</si>
  <si>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</si>
  <si>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</si>
  <si>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</si>
  <si>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</si>
  <si>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</si>
  <si>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</si>
  <si>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</si>
  <si>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</si>
  <si>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</si>
  <si>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</si>
  <si>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</si>
  <si>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</si>
  <si>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</si>
  <si>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</si>
  <si>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</si>
  <si>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</si>
  <si>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</si>
  <si>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</si>
  <si>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</si>
  <si>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</si>
  <si>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</si>
  <si>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</si>
  <si>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</si>
  <si>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</si>
  <si>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</si>
  <si>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</si>
  <si>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</si>
  <si>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</si>
  <si>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</si>
  <si>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</si>
  <si>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</si>
  <si>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</si>
  <si>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</si>
  <si>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</si>
  <si>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</si>
  <si>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</si>
  <si>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</si>
  <si>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</si>
  <si>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</si>
  <si>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</si>
  <si>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</si>
  <si>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</si>
  <si>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</si>
  <si>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</si>
  <si>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</si>
  <si>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</si>
  <si>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</si>
  <si>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</si>
  <si>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</si>
  <si>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</si>
  <si>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</si>
  <si>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</si>
  <si>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</si>
  <si>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</si>
  <si>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</si>
  <si>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</si>
  <si>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</si>
  <si>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</si>
  <si>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</si>
  <si>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</si>
  <si>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</si>
  <si>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</si>
  <si>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</si>
  <si>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</si>
  <si>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</si>
  <si>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</si>
  <si>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</si>
  <si>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</si>
  <si>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</si>
  <si>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</si>
  <si>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</si>
  <si>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</si>
  <si>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</si>
  <si>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</si>
  <si>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</si>
  <si>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</si>
  <si>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</si>
  <si>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</si>
  <si>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</si>
  <si>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</si>
  <si>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</si>
  <si>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</si>
  <si>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</si>
  <si>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</si>
  <si>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</si>
  <si>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</si>
  <si>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</si>
  <si>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</si>
  <si>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</si>
  <si>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</si>
  <si>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</si>
  <si>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</si>
  <si>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</si>
  <si>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</si>
  <si>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</si>
  <si>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</si>
  <si>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</si>
  <si>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</si>
  <si>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</si>
  <si>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</si>
  <si>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</si>
  <si>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</si>
  <si>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</si>
  <si>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</si>
  <si>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</si>
  <si>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</si>
  <si>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</si>
  <si>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</si>
  <si>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</si>
  <si>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</si>
  <si>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</si>
  <si>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</si>
  <si>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</si>
  <si>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</si>
  <si>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</si>
  <si>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</si>
  <si>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</si>
  <si>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</si>
  <si>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</si>
  <si>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</si>
  <si>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</si>
  <si>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</si>
  <si>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</si>
  <si>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</si>
  <si>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</si>
  <si>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</si>
  <si>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</si>
  <si>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</si>
  <si>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</si>
  <si>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</si>
  <si>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</si>
  <si>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</si>
  <si>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</si>
  <si>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</si>
  <si>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</si>
  <si>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</si>
  <si>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</si>
  <si>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</si>
  <si>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</si>
  <si>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</si>
  <si>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</si>
  <si>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</si>
  <si>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</si>
  <si>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</si>
  <si>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</si>
  <si>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</si>
  <si>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</si>
  <si>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</si>
  <si>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</si>
  <si>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</si>
  <si>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</si>
  <si>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</si>
  <si>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</si>
  <si>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</si>
  <si>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</si>
  <si>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</si>
  <si>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</si>
  <si>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</si>
  <si>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</si>
  <si>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</si>
  <si>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</si>
  <si>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</si>
  <si>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</si>
  <si>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</si>
  <si>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</si>
  <si>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</si>
  <si>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</si>
  <si>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</si>
  <si>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</si>
  <si>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</si>
  <si>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</si>
  <si>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</si>
  <si>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</si>
  <si>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</si>
  <si>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</si>
  <si>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</si>
  <si>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</si>
  <si>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</si>
  <si>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</si>
  <si>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</si>
  <si>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</si>
  <si>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</si>
  <si>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</si>
  <si>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</si>
  <si>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</si>
  <si>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</si>
  <si>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</si>
  <si>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</si>
  <si>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</si>
  <si>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</si>
  <si>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</si>
  <si>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</si>
  <si>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</si>
  <si>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</si>
  <si>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</si>
  <si>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</si>
  <si>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</si>
  <si>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</si>
  <si>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</si>
  <si>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</si>
  <si>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</si>
  <si>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</si>
  <si>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</si>
  <si>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</si>
  <si>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</si>
  <si>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</si>
  <si>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</si>
  <si>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</si>
  <si>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</si>
  <si>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</si>
  <si>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</si>
  <si>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</si>
  <si>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</si>
  <si>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</si>
  <si>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</si>
  <si>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</si>
  <si>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</si>
  <si>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</si>
  <si>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</si>
  <si>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</si>
  <si>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</si>
  <si>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</si>
  <si>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</si>
  <si>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</si>
  <si>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</si>
  <si>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</si>
  <si>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</si>
  <si>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</si>
  <si>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</si>
  <si>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</si>
  <si>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</si>
  <si>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</si>
  <si>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</si>
  <si>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</si>
  <si>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</si>
  <si>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</si>
  <si>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</si>
  <si>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</si>
  <si>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</si>
  <si>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</si>
  <si>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</si>
  <si>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</si>
  <si>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</si>
  <si>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</si>
  <si>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</si>
  <si>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</si>
  <si>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</si>
  <si>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</si>
  <si>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</si>
  <si>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</si>
  <si>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</si>
  <si>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</si>
  <si>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</si>
  <si>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</si>
  <si>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</si>
  <si>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</si>
  <si>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</si>
  <si>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</si>
  <si>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</si>
  <si>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</si>
  <si>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</si>
  <si>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</si>
  <si>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</si>
  <si>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</si>
  <si>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</si>
  <si>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</si>
  <si>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</si>
  <si>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</si>
  <si>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</si>
  <si>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</si>
  <si>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</si>
  <si>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</si>
  <si>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</si>
  <si>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</si>
  <si>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</si>
  <si>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</si>
  <si>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</si>
  <si>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</si>
  <si>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</si>
  <si>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</si>
  <si>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</si>
  <si>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</si>
  <si>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</si>
  <si>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</si>
  <si>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</si>
  <si>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</si>
  <si>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</si>
  <si>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</si>
  <si>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</si>
  <si>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</si>
  <si>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</si>
  <si>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</si>
  <si>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</si>
  <si>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</si>
  <si>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</si>
  <si>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</si>
  <si>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</si>
  <si>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</si>
  <si>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</si>
  <si>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</si>
  <si>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</si>
  <si>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</si>
  <si>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</si>
  <si>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</si>
  <si>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</si>
  <si>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</si>
  <si>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</si>
  <si>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</si>
  <si>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</si>
  <si>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</si>
  <si>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</si>
  <si>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</si>
  <si>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</si>
  <si>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</si>
  <si>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</si>
  <si>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</si>
  <si>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</si>
  <si>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</si>
  <si>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</si>
  <si>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</si>
  <si>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</si>
  <si>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</si>
  <si>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</si>
  <si>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</si>
  <si>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</si>
  <si>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</si>
  <si>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</si>
  <si>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</si>
  <si>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</si>
  <si>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</si>
  <si>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</si>
  <si>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</si>
  <si>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</si>
  <si>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</si>
  <si>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</si>
  <si>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</si>
  <si>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</si>
  <si>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</si>
  <si>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</si>
  <si>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</si>
  <si>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</si>
  <si>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</si>
  <si>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</si>
  <si>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</si>
  <si>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</si>
  <si>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</si>
  <si>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</si>
  <si>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</si>
  <si>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</si>
  <si>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</si>
  <si>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</si>
  <si>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</si>
  <si>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</si>
  <si>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</si>
  <si>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</si>
  <si>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</si>
  <si>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</si>
  <si>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</si>
  <si>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</si>
  <si>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</si>
  <si>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</si>
  <si>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</si>
  <si>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</si>
  <si>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</si>
  <si>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</si>
  <si>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</si>
  <si>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</si>
  <si>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</si>
  <si>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</si>
  <si>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</si>
  <si>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</si>
  <si>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</si>
  <si>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</si>
  <si>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</si>
  <si>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</si>
  <si>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</si>
  <si>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</si>
  <si>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</si>
  <si>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</si>
  <si>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</si>
  <si>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</si>
  <si>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</si>
  <si>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</si>
  <si>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</si>
  <si>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</si>
  <si>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</si>
  <si>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</si>
  <si>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</si>
  <si>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</si>
  <si>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</si>
  <si>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</si>
  <si>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</si>
  <si>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</si>
  <si>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</si>
  <si>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</si>
  <si>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</si>
  <si>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</si>
  <si>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</si>
  <si>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</si>
  <si>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</si>
  <si>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</si>
  <si>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</si>
  <si>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</si>
  <si>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</si>
  <si>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</si>
  <si>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</si>
  <si>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</si>
  <si>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</si>
  <si>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</si>
  <si>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</si>
  <si>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</si>
  <si>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</si>
  <si>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</si>
  <si>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</si>
  <si>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</si>
  <si>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</si>
  <si>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</si>
  <si>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</si>
  <si>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</si>
  <si>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</si>
  <si>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</si>
  <si>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</si>
  <si>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</si>
  <si>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</si>
  <si>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</si>
  <si>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</si>
  <si>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</si>
  <si>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</si>
  <si>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</si>
  <si>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</si>
  <si>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</si>
  <si>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</si>
  <si>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</si>
  <si>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</si>
  <si>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</si>
  <si>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</si>
  <si>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</si>
  <si>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</si>
  <si>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</si>
  <si>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</si>
  <si>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</si>
  <si>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</si>
  <si>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</si>
  <si>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</si>
  <si>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</si>
  <si>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</si>
  <si>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</si>
  <si>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</si>
  <si>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</si>
  <si>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</si>
  <si>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</si>
  <si>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</si>
  <si>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</si>
  <si>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</si>
  <si>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</si>
  <si>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</si>
  <si>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</si>
  <si>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</si>
  <si>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</si>
  <si>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</si>
  <si>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</si>
  <si>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</si>
  <si>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</si>
  <si>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</si>
  <si>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</si>
  <si>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</si>
  <si>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</si>
  <si>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</si>
  <si>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</si>
  <si>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</si>
  <si>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</si>
  <si>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</si>
  <si>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</si>
  <si>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</si>
  <si>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</si>
  <si>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</si>
  <si>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</si>
  <si>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</si>
  <si>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</si>
  <si>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</si>
  <si>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</si>
  <si>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</si>
  <si>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</si>
  <si>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</si>
  <si>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</si>
  <si>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</si>
  <si>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</si>
  <si>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</si>
  <si>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</si>
  <si>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</si>
  <si>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</si>
  <si>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</si>
  <si>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</si>
  <si>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</si>
  <si>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</si>
  <si>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</si>
  <si>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</si>
  <si>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</si>
  <si>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</si>
  <si>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</si>
  <si>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</si>
  <si>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</si>
  <si>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</si>
  <si>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</si>
  <si>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</si>
  <si>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</si>
  <si>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</si>
  <si>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</si>
  <si>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</si>
  <si>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</si>
  <si>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</si>
  <si>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</si>
  <si>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</si>
  <si>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</si>
  <si>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</si>
  <si>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</si>
  <si>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</si>
  <si>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</si>
  <si>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</si>
  <si>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</si>
  <si>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</si>
  <si>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</si>
  <si>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</si>
  <si>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</si>
  <si>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</si>
  <si>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</si>
  <si>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</si>
  <si>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</si>
  <si>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</si>
  <si>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</si>
  <si>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</si>
  <si>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</si>
  <si>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</si>
  <si>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</si>
  <si>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</si>
  <si>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</si>
  <si>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</si>
  <si>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</si>
  <si>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</si>
  <si>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</si>
  <si>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</si>
  <si>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</si>
  <si>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</si>
  <si>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</si>
  <si>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</si>
  <si>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</si>
  <si>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</si>
  <si>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</si>
  <si>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</si>
  <si>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</si>
  <si>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</si>
  <si>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</si>
  <si>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</si>
  <si>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</si>
  <si>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</si>
  <si>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</si>
  <si>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</si>
  <si>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</si>
  <si>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</si>
  <si>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</si>
  <si>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</si>
  <si>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</si>
  <si>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</si>
  <si>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</si>
  <si>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</si>
  <si>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</si>
  <si>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</si>
  <si>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</si>
  <si>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</si>
  <si>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</si>
  <si>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</si>
  <si>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</si>
  <si>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</si>
  <si>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</si>
  <si>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</si>
  <si>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</si>
  <si>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</si>
  <si>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</si>
  <si>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</si>
  <si>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</si>
  <si>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</si>
  <si>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</si>
  <si>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</si>
  <si>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</si>
  <si>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</si>
  <si>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</si>
  <si>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</si>
  <si>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</si>
  <si>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</si>
  <si>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</si>
  <si>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</si>
  <si>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</si>
  <si>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</si>
  <si>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</si>
  <si>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</si>
  <si>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</si>
  <si>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</si>
  <si>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</si>
  <si>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</si>
  <si>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</si>
  <si>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</si>
  <si>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</si>
  <si>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</si>
  <si>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</si>
  <si>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</si>
  <si>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</si>
  <si>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</si>
  <si>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</si>
  <si>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</si>
  <si>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</si>
  <si>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</si>
  <si>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</si>
  <si>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</si>
  <si>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</si>
  <si>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</si>
  <si>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</si>
  <si>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</si>
  <si>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</si>
  <si>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</si>
  <si>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</si>
  <si>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</si>
  <si>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</si>
  <si>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</si>
  <si>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</si>
  <si>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</si>
  <si>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</si>
  <si>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</si>
  <si>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</si>
  <si>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</si>
  <si>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</si>
  <si>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</si>
  <si>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</si>
  <si>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</si>
  <si>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</si>
  <si>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</si>
  <si>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</si>
  <si>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</si>
  <si>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</si>
  <si>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</si>
  <si>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</si>
  <si>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</si>
  <si>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</si>
  <si>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</si>
  <si>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</si>
  <si>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</si>
  <si>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</si>
  <si>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</si>
  <si>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</si>
  <si>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</si>
  <si>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</si>
  <si>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</si>
  <si>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</si>
  <si>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</si>
  <si>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</si>
  <si>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</si>
  <si>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</si>
  <si>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</si>
  <si>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</si>
  <si>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</si>
  <si>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</si>
  <si>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</si>
  <si>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</si>
  <si>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</si>
  <si>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</si>
  <si>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</si>
  <si>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</si>
  <si>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</si>
  <si>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</si>
  <si>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</si>
  <si>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</si>
  <si>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</si>
  <si>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</si>
  <si>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</si>
  <si>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</si>
  <si>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</si>
  <si>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</si>
  <si>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</si>
  <si>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</si>
  <si>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</si>
  <si>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</si>
  <si>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</si>
  <si>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</si>
  <si>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</si>
  <si>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</si>
  <si>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</si>
  <si>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</si>
  <si>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</si>
  <si>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</si>
  <si>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</si>
  <si>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</si>
  <si>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</si>
  <si>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</si>
  <si>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</si>
  <si>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</si>
  <si>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</si>
  <si>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</si>
  <si>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</si>
  <si>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</si>
  <si>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</si>
  <si>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</si>
  <si>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</si>
  <si>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</si>
  <si>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</si>
  <si>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</si>
  <si>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</si>
  <si>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</si>
  <si>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</si>
  <si>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</si>
  <si>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</si>
  <si>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</si>
  <si>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</si>
  <si>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</si>
  <si>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</si>
  <si>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</si>
  <si>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</si>
  <si>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</si>
  <si>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</si>
  <si>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</si>
  <si>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</si>
  <si>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</si>
  <si>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</si>
  <si>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</si>
  <si>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</si>
  <si>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</si>
  <si>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</si>
  <si>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</si>
  <si>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</si>
  <si>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</si>
  <si>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</si>
  <si>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</si>
  <si>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</si>
  <si>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</si>
  <si>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</si>
  <si>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</si>
  <si>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</si>
  <si>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</si>
  <si>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</si>
  <si>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</si>
  <si>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</si>
  <si>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</si>
  <si>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</si>
  <si>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</si>
  <si>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</si>
  <si>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</si>
  <si>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</si>
  <si>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</si>
  <si>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</si>
  <si>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</si>
  <si>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</si>
  <si>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</si>
  <si>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</si>
  <si>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</si>
  <si>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</si>
  <si>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</si>
  <si>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</si>
  <si>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</si>
  <si>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</si>
  <si>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</si>
  <si>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</si>
  <si>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</si>
  <si>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</si>
  <si>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</si>
  <si>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</si>
  <si>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</si>
  <si>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</si>
  <si>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</si>
  <si>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</si>
  <si>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</si>
  <si>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</si>
  <si>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</si>
  <si>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</si>
  <si>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</si>
  <si>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</si>
  <si>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</si>
  <si>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</si>
  <si>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</si>
  <si>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</si>
  <si>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</si>
  <si>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</si>
  <si>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</si>
  <si>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</si>
  <si>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</si>
  <si>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</si>
  <si>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</si>
  <si>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</si>
  <si>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</si>
  <si>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</si>
  <si>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</si>
  <si>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</si>
  <si>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</si>
  <si>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</si>
  <si>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</si>
  <si>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</si>
  <si>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</si>
  <si>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</si>
  <si>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</si>
  <si>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</si>
  <si>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</si>
  <si>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</si>
  <si>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</si>
  <si>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</si>
  <si>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</si>
  <si>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</si>
  <si>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</si>
  <si>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</si>
  <si>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</si>
  <si>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</si>
  <si>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</si>
  <si>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</si>
  <si>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</si>
  <si>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</si>
  <si>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</si>
  <si>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</si>
  <si>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</si>
  <si>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</si>
  <si>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</si>
  <si>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</si>
  <si>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</si>
  <si>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</si>
  <si>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</si>
  <si>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</si>
  <si>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</si>
  <si>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</si>
  <si>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</si>
  <si>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</si>
  <si>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</si>
  <si>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</si>
  <si>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</si>
  <si>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</si>
  <si>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</si>
  <si>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</si>
  <si>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</si>
  <si>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</si>
  <si>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</si>
  <si>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</si>
  <si>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</si>
  <si>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</si>
  <si>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</si>
  <si>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</si>
  <si>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</si>
  <si>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</si>
  <si>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</si>
  <si>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</si>
  <si>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</si>
  <si>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</si>
  <si>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</si>
  <si>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</si>
  <si>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</si>
  <si>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</si>
  <si>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</si>
  <si>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</si>
  <si>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</si>
  <si>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</si>
  <si>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</si>
  <si>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</si>
  <si>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</si>
  <si>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</si>
  <si>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</si>
  <si>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</si>
  <si>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</si>
  <si>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</si>
  <si>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</si>
  <si>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</si>
  <si>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</si>
  <si>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</si>
  <si>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</si>
  <si>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</si>
  <si>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</si>
  <si>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</si>
  <si>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</si>
  <si>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</si>
  <si>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</si>
  <si>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</si>
  <si>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</si>
  <si>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</si>
  <si>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</si>
  <si>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</si>
  <si>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</si>
  <si>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</si>
  <si>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</si>
  <si>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</si>
  <si>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</si>
  <si>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</si>
  <si>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</si>
  <si>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</si>
  <si>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</si>
  <si>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</si>
  <si>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</si>
  <si>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</si>
  <si>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</si>
  <si>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</si>
  <si>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</si>
  <si>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</si>
  <si>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</si>
  <si>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</si>
  <si>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</si>
  <si>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</si>
  <si>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</si>
  <si>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</si>
  <si>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</si>
  <si>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</si>
  <si>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</si>
  <si>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</si>
  <si>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</si>
  <si>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</si>
  <si>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</si>
  <si>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</si>
  <si>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</si>
  <si>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</si>
  <si>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</si>
  <si>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</si>
  <si>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</si>
  <si>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</si>
  <si>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</si>
  <si>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</si>
  <si>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</si>
  <si>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</si>
  <si>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</si>
  <si>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</si>
  <si>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</si>
  <si>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</si>
  <si>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</si>
  <si>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</si>
  <si>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</si>
  <si>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</si>
  <si>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</si>
  <si>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</si>
  <si>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</si>
  <si>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</si>
  <si>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</si>
  <si>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</si>
  <si>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</si>
  <si>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</si>
  <si>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</si>
  <si>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</si>
  <si>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</si>
  <si>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</si>
  <si>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</si>
  <si>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</si>
  <si>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</si>
  <si>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</si>
  <si>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</si>
  <si>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</si>
  <si>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</si>
  <si>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</si>
  <si>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</si>
  <si>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</si>
  <si>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</si>
  <si>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</si>
  <si>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</si>
  <si>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</si>
  <si>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</si>
  <si>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</si>
  <si>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</si>
  <si>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</si>
  <si>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</si>
  <si>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</si>
  <si>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</si>
  <si>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</si>
  <si>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</si>
  <si>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</si>
  <si>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</si>
  <si>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</si>
  <si>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</si>
  <si>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</si>
  <si>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</si>
  <si>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</si>
  <si>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</si>
  <si>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</si>
  <si>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</si>
  <si>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</si>
  <si>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</si>
  <si>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</si>
  <si>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</si>
  <si>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</si>
  <si>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</si>
  <si>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</si>
  <si>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</si>
  <si>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</si>
  <si>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</si>
  <si>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</si>
  <si>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</si>
  <si>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</si>
  <si>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</si>
  <si>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</si>
  <si>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</si>
  <si>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</si>
  <si>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</si>
  <si>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</si>
  <si>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</si>
  <si>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</si>
  <si>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</si>
  <si>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</si>
  <si>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</si>
  <si>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</si>
  <si>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</si>
  <si>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</si>
  <si>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</si>
  <si>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</si>
  <si>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</si>
  <si>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</si>
  <si>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</si>
  <si>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</si>
  <si>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</si>
  <si>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</si>
  <si>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</si>
  <si>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</si>
  <si>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</si>
  <si>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</si>
  <si>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</si>
  <si>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</si>
  <si>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</si>
  <si>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</si>
  <si>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</si>
  <si>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</si>
  <si>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</si>
  <si>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</si>
  <si>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</si>
  <si>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</si>
  <si>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</si>
  <si>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</si>
  <si>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</si>
  <si>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</si>
  <si>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</si>
  <si>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</si>
  <si>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</si>
  <si>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</si>
  <si>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</si>
  <si>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</si>
  <si>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</si>
  <si>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</si>
  <si>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</si>
  <si>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</si>
  <si>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</si>
  <si>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</si>
  <si>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</si>
  <si>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</si>
  <si>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</si>
  <si>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</si>
  <si>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</si>
  <si>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</si>
  <si>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</si>
  <si>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</si>
  <si>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</si>
  <si>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</si>
  <si>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</si>
  <si>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</si>
  <si>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</si>
  <si>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</si>
  <si>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</si>
  <si>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</si>
  <si>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</si>
  <si>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</si>
  <si>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</si>
  <si>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</si>
  <si>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</si>
  <si>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</si>
  <si>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</si>
  <si>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</si>
  <si>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</si>
  <si>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</si>
  <si>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</si>
  <si>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</si>
  <si>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</si>
  <si>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</si>
  <si>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</si>
  <si>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</si>
  <si>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</si>
  <si>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</si>
  <si>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</si>
  <si>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</si>
  <si>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</si>
  <si>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</si>
  <si>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</si>
  <si>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</si>
  <si>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</si>
  <si>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</si>
  <si>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</si>
  <si>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</si>
  <si>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</si>
  <si>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</si>
  <si>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</si>
  <si>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</si>
  <si>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</si>
  <si>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</si>
  <si>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</si>
  <si>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</si>
  <si>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</si>
  <si>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</si>
  <si>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</si>
  <si>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</si>
  <si>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</si>
  <si>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</si>
  <si>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</si>
  <si>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</si>
  <si>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</si>
  <si>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</si>
  <si>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</si>
  <si>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</si>
  <si>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</si>
  <si>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</si>
  <si>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</si>
  <si>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</si>
  <si>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</si>
  <si>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</si>
  <si>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</si>
  <si>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</si>
  <si>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</si>
  <si>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</si>
  <si>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</si>
  <si>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</si>
  <si>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</si>
  <si>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</si>
  <si>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</si>
  <si>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</si>
  <si>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</si>
  <si>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</si>
  <si>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</si>
  <si>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</si>
  <si>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</si>
  <si>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</si>
  <si>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</si>
  <si>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</si>
  <si>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</si>
  <si>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</si>
  <si>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</si>
  <si>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</si>
  <si>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</si>
  <si>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</si>
  <si>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</si>
  <si>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</si>
  <si>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</si>
  <si>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</si>
  <si>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</si>
  <si>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</si>
  <si>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</si>
  <si>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</si>
  <si>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</si>
  <si>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</si>
  <si>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</si>
  <si>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</si>
  <si>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</si>
  <si>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</si>
  <si>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</si>
  <si>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</si>
  <si>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</si>
  <si>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</si>
  <si>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</si>
  <si>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</si>
  <si>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</si>
  <si>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</si>
  <si>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</si>
  <si>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</si>
  <si>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</si>
  <si>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</si>
  <si>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</si>
  <si>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</si>
  <si>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</si>
  <si>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</si>
  <si>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</si>
  <si>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</si>
  <si>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</si>
  <si>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</si>
  <si>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</si>
  <si>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</si>
  <si>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</si>
  <si>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</si>
  <si>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</si>
  <si>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</si>
  <si>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</si>
  <si>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</si>
  <si>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</si>
  <si>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</si>
  <si>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</si>
  <si>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</si>
  <si>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</si>
  <si>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</si>
  <si>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</si>
  <si>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</si>
  <si>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</si>
  <si>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</si>
  <si>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</si>
  <si>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</si>
  <si>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</si>
  <si>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</si>
  <si>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</si>
  <si>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</si>
  <si>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</si>
  <si>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</si>
  <si>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</si>
  <si>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</si>
  <si>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</si>
  <si>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</si>
  <si>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</si>
  <si>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</si>
  <si>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</si>
  <si>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</si>
  <si>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</si>
  <si>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</si>
  <si>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</si>
  <si>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</si>
  <si>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</si>
  <si>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</si>
  <si>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</si>
  <si>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</si>
  <si>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</si>
  <si>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</si>
  <si>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</si>
  <si>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</si>
  <si>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</si>
  <si>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</si>
  <si>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</si>
  <si>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</si>
  <si>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</si>
  <si>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</si>
  <si>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</si>
  <si>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</si>
  <si>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</si>
  <si>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</si>
  <si>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</si>
  <si>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</si>
  <si>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</si>
  <si>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</si>
  <si>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</si>
  <si>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</si>
  <si>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</si>
  <si>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</si>
  <si>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</si>
  <si>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</si>
  <si>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</si>
  <si>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</si>
  <si>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</si>
  <si>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</si>
  <si>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</si>
  <si>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</si>
  <si>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</si>
  <si>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</si>
  <si>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</si>
  <si>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</si>
  <si>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</si>
  <si>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</si>
  <si>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</si>
  <si>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</si>
  <si>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</si>
  <si>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</si>
  <si>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</si>
  <si>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</si>
  <si>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</si>
  <si>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</si>
  <si>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</si>
  <si>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</si>
  <si>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</si>
  <si>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</si>
  <si>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</si>
  <si>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</si>
  <si>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</si>
  <si>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</si>
  <si>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</si>
  <si>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</si>
  <si>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</si>
  <si>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</si>
  <si>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</si>
  <si>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</si>
  <si>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</si>
  <si>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</si>
  <si>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</si>
  <si>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</si>
  <si>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</si>
  <si>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</si>
  <si>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</si>
  <si>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</si>
  <si>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</si>
  <si>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</si>
  <si>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</si>
  <si>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</si>
  <si>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</si>
  <si>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</si>
  <si>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</si>
  <si>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</si>
  <si>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</si>
  <si>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</si>
  <si>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</si>
  <si>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</si>
  <si>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</si>
  <si>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</si>
  <si>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</si>
  <si>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</si>
  <si>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</si>
  <si>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</si>
  <si>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</si>
  <si>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</si>
  <si>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</si>
  <si>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</si>
  <si>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</si>
  <si>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</si>
  <si>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</si>
  <si>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</si>
  <si>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</si>
  <si>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</si>
  <si>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</si>
  <si>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</si>
  <si>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</si>
  <si>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</si>
  <si>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</si>
  <si>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</si>
  <si>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</si>
  <si>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</si>
  <si>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</si>
  <si>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</si>
  <si>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</si>
  <si>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</si>
  <si>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</si>
  <si>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</si>
  <si>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</si>
  <si>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</si>
  <si>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</si>
  <si>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</si>
  <si>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</si>
  <si>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</si>
  <si>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</si>
  <si>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</si>
  <si>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</si>
  <si>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</si>
  <si>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</si>
  <si>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</si>
  <si>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</si>
  <si>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</si>
  <si>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</si>
  <si>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</si>
  <si>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</si>
  <si>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</si>
  <si>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</si>
  <si>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</si>
  <si>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</si>
  <si>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</si>
  <si>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</si>
  <si>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</si>
  <si>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</si>
  <si>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</si>
  <si>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</si>
  <si>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</si>
  <si>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</si>
  <si>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</si>
  <si>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</si>
  <si>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</si>
  <si>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</si>
  <si>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</si>
  <si>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</si>
  <si>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</si>
  <si>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</si>
  <si>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</si>
  <si>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</si>
  <si>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</si>
  <si>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</si>
  <si>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</si>
  <si>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</si>
  <si>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</si>
  <si>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</si>
  <si>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</si>
  <si>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</si>
  <si>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</si>
  <si>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</si>
  <si>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</si>
  <si>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</si>
  <si>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</si>
  <si>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</si>
  <si>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</si>
  <si>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</si>
  <si>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</si>
  <si>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</si>
  <si>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</si>
  <si>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</si>
  <si>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</si>
  <si>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</si>
  <si>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</si>
  <si>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</si>
  <si>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</si>
  <si>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</si>
  <si>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</si>
  <si>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</si>
  <si>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</si>
  <si>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</si>
  <si>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</si>
  <si>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</si>
  <si>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</si>
  <si>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</si>
  <si>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</si>
  <si>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</si>
  <si>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</si>
  <si>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</si>
  <si>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</si>
  <si>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</si>
  <si>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</si>
  <si>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</si>
  <si>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</si>
  <si>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</si>
  <si>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</si>
  <si>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</si>
  <si>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</si>
  <si>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</si>
  <si>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</si>
  <si>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</si>
  <si>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</si>
  <si>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</si>
  <si>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</si>
  <si>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</si>
  <si>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</si>
  <si>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</si>
  <si>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</si>
  <si>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</si>
  <si>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</si>
  <si>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</si>
  <si>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</si>
  <si>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</si>
  <si>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</si>
  <si>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</si>
  <si>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</si>
  <si>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</si>
  <si>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</si>
  <si>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</si>
  <si>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</si>
  <si>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</si>
  <si>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</si>
  <si>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</si>
  <si>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</si>
  <si>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</si>
  <si>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</si>
  <si>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</si>
  <si>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</si>
  <si>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</si>
  <si>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</si>
  <si>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</si>
  <si>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</si>
  <si>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</si>
  <si>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</si>
  <si>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</si>
  <si>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</si>
  <si>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</si>
  <si>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</si>
  <si>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</si>
  <si>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</si>
  <si>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</si>
  <si>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</si>
  <si>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</si>
  <si>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</si>
  <si>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</si>
  <si>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</si>
  <si>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</si>
  <si>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</si>
  <si>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</si>
  <si>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</si>
  <si>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</si>
  <si>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</si>
  <si>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</si>
  <si>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</si>
  <si>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</si>
  <si>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</si>
  <si>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</si>
  <si>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</si>
  <si>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</si>
  <si>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</si>
  <si>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</si>
  <si>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</si>
  <si>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</si>
  <si>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</si>
  <si>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</si>
  <si>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</si>
  <si>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</si>
  <si>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</si>
  <si>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</si>
  <si>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</si>
  <si>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</si>
  <si>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</si>
  <si>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</si>
  <si>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</si>
  <si>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</si>
  <si>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</si>
  <si>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</si>
  <si>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</si>
  <si>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</si>
  <si>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</si>
  <si>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</si>
  <si>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</si>
  <si>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</si>
  <si>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</si>
  <si>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</si>
  <si>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</si>
  <si>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</si>
  <si>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</si>
  <si>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</si>
  <si>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</si>
  <si>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</si>
  <si>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</si>
  <si>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</si>
  <si>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</si>
  <si>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</si>
  <si>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</si>
  <si>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</si>
  <si>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</si>
  <si>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</si>
  <si>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</si>
  <si>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</si>
  <si>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</si>
  <si>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</si>
  <si>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</si>
  <si>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</si>
  <si>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</si>
  <si>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</si>
  <si>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</si>
  <si>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</si>
  <si>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</si>
  <si>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</si>
  <si>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</si>
  <si>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</si>
  <si>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</si>
  <si>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</si>
  <si>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</si>
  <si>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</si>
  <si>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</si>
  <si>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</si>
  <si>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</si>
  <si>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</si>
  <si>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</si>
  <si>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</si>
  <si>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</si>
  <si>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</si>
  <si>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</si>
  <si>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</si>
  <si>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</si>
  <si>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</si>
  <si>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</si>
  <si>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</si>
  <si>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</si>
  <si>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</si>
  <si>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</si>
  <si>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</si>
  <si>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</si>
  <si>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</si>
  <si>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</si>
  <si>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</si>
  <si>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</si>
  <si>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</si>
  <si>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</si>
  <si>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</si>
  <si>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</si>
  <si>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</si>
  <si>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</si>
  <si>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</si>
  <si>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</si>
  <si>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</si>
  <si>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</si>
  <si>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</si>
  <si>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</si>
  <si>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</si>
  <si>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</si>
  <si>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</si>
  <si>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</si>
  <si>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</si>
  <si>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</si>
  <si>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</si>
  <si>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</si>
  <si>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</si>
  <si>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</si>
  <si>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</si>
  <si>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</si>
  <si>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</si>
  <si>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</si>
  <si>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</si>
  <si>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</si>
  <si>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</si>
  <si>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</si>
  <si>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</si>
  <si>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</si>
  <si>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</si>
  <si>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</si>
  <si>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</si>
  <si>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</si>
  <si>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</si>
  <si>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</si>
  <si>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</si>
  <si>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</si>
  <si>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</si>
  <si>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</si>
  <si>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</si>
  <si>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</si>
  <si>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</si>
  <si>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</si>
  <si>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</si>
  <si>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</si>
  <si>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</si>
  <si>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</si>
  <si>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</si>
  <si>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</si>
  <si>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</si>
  <si>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</si>
  <si>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</si>
  <si>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</si>
  <si>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</si>
  <si>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</si>
  <si>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</si>
  <si>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</si>
  <si>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</si>
  <si>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</si>
  <si>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</si>
  <si>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</si>
  <si>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</si>
  <si>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</si>
  <si>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</si>
  <si>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</si>
  <si>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</si>
  <si>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</si>
  <si>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</si>
  <si>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</si>
  <si>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</si>
  <si>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</si>
  <si>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</si>
  <si>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</si>
  <si>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</si>
  <si>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</si>
  <si>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</si>
  <si>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</si>
  <si>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</si>
  <si>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</si>
  <si>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</si>
  <si>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</si>
  <si>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</si>
  <si>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</si>
  <si>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</si>
  <si>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</si>
  <si>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</si>
  <si>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</si>
  <si>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</si>
  <si>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</si>
  <si>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</si>
  <si>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</si>
  <si>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</si>
  <si>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</si>
  <si>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</si>
  <si>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</si>
  <si>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</si>
  <si>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</si>
  <si>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</si>
  <si>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</si>
  <si>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</si>
  <si>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</si>
  <si>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</si>
  <si>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</si>
  <si>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</si>
  <si>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</si>
  <si>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</si>
  <si>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</si>
  <si>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</si>
  <si>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</si>
  <si>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</si>
  <si>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</si>
  <si>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</si>
  <si>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</si>
  <si>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</si>
  <si>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</si>
  <si>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</si>
  <si>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</si>
  <si>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</si>
  <si>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</si>
  <si>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</si>
  <si>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</si>
  <si>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</si>
  <si>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</si>
  <si>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</si>
  <si>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</si>
  <si>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</si>
  <si>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</si>
  <si>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</si>
  <si>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</si>
  <si>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</si>
  <si>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</si>
  <si>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</si>
  <si>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</si>
  <si>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</si>
  <si>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</si>
  <si>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</si>
  <si>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</si>
  <si>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</si>
  <si>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</si>
  <si>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</si>
  <si>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</si>
  <si>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</si>
  <si>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</si>
  <si>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</si>
  <si>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</si>
  <si>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</si>
  <si>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</si>
  <si>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</si>
  <si>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</si>
  <si>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</si>
  <si>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</si>
  <si>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</si>
  <si>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</si>
  <si>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</si>
  <si>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</si>
  <si>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</si>
  <si>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</si>
  <si>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</si>
  <si>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</si>
  <si>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</si>
  <si>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</si>
  <si>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</si>
  <si>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</si>
  <si>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</si>
  <si>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</si>
  <si>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</si>
  <si>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</si>
  <si>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</si>
  <si>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</si>
  <si>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</si>
  <si>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</si>
  <si>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</si>
  <si>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</si>
  <si>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</si>
  <si>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</si>
  <si>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</si>
  <si>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</si>
  <si>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</si>
  <si>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</si>
  <si>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</si>
  <si>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</si>
  <si>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</si>
  <si>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</si>
  <si>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</si>
  <si>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</si>
  <si>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</si>
  <si>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</si>
  <si>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</si>
  <si>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</si>
  <si>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</si>
  <si>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</si>
  <si>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</si>
  <si>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</si>
  <si>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</si>
  <si>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</si>
  <si>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</si>
  <si>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</si>
  <si>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</si>
  <si>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</si>
  <si>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</si>
  <si>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</si>
  <si>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</si>
  <si>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</si>
  <si>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</si>
  <si>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</si>
  <si>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</si>
  <si>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</si>
  <si>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</si>
  <si>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</si>
  <si>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</si>
  <si>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</si>
  <si>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</si>
  <si>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</si>
  <si>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</si>
  <si>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</si>
  <si>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</si>
  <si>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</si>
  <si>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</si>
  <si>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</si>
  <si>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</si>
  <si>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</si>
  <si>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</si>
  <si>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</si>
  <si>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</si>
  <si>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</si>
  <si>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</si>
  <si>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</si>
  <si>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</si>
  <si>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</si>
  <si>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</si>
  <si>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</si>
  <si>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</si>
  <si>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</si>
  <si>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</si>
  <si>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</si>
  <si>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</si>
  <si>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</si>
  <si>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</si>
  <si>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</si>
  <si>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</si>
  <si>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</si>
  <si>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</si>
  <si>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</si>
  <si>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</si>
  <si>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</si>
  <si>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</si>
  <si>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</si>
  <si>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</si>
  <si>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</si>
  <si>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</si>
  <si>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</si>
  <si>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</si>
  <si>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</si>
  <si>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</si>
  <si>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</si>
  <si>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</si>
  <si>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</si>
  <si>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</si>
  <si>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</si>
  <si>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</si>
  <si>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</si>
  <si>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</si>
  <si>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</si>
  <si>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</si>
  <si>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</si>
  <si>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</si>
  <si>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</si>
  <si>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</si>
  <si>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</si>
  <si>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</si>
  <si>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</si>
  <si>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</si>
  <si>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</si>
  <si>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</si>
  <si>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</si>
  <si>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</si>
  <si>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</si>
  <si>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</si>
  <si>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</si>
  <si>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</si>
  <si>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</si>
  <si>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</si>
  <si>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</si>
  <si>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</si>
  <si>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</si>
  <si>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</si>
  <si>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</si>
  <si>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</si>
  <si>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</si>
  <si>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</si>
  <si>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</si>
  <si>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</si>
  <si>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</si>
  <si>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</si>
  <si>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</si>
  <si>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</si>
  <si>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</si>
  <si>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</si>
  <si>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</si>
  <si>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</si>
  <si>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</si>
  <si>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</si>
  <si>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</si>
  <si>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</si>
  <si>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</si>
  <si>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</si>
  <si>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</si>
  <si>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</si>
  <si>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</si>
  <si>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</si>
  <si>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</si>
  <si>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</si>
  <si>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</si>
  <si>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</si>
  <si>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</si>
  <si>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</si>
  <si>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</si>
  <si>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</si>
  <si>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</si>
  <si>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</si>
  <si>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</si>
  <si>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</si>
  <si>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</si>
  <si>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</si>
  <si>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</si>
  <si>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</si>
  <si>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</si>
  <si>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</si>
  <si>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</si>
  <si>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</si>
  <si>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</si>
  <si>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</si>
  <si>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</si>
  <si>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</si>
  <si>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</si>
  <si>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</si>
  <si>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</si>
  <si>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</si>
  <si>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</si>
  <si>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</si>
  <si>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</si>
  <si>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</si>
  <si>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</si>
  <si>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</si>
  <si>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</si>
  <si>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</si>
  <si>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</si>
  <si>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</si>
  <si>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</si>
  <si>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</si>
  <si>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</si>
  <si>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</si>
  <si>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</si>
  <si>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</si>
  <si>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</si>
  <si>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</si>
  <si>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</si>
  <si>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</si>
  <si>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</si>
  <si>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</si>
  <si>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</si>
  <si>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</si>
  <si>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</si>
  <si>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</si>
  <si>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</si>
  <si>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</si>
  <si>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</si>
  <si>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</si>
  <si>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</si>
  <si>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</si>
  <si>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</si>
  <si>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</si>
  <si>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</si>
  <si>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</si>
  <si>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</si>
  <si>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</si>
  <si>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</si>
  <si>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</si>
  <si>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</si>
  <si>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</si>
  <si>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</si>
  <si>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</si>
  <si>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</si>
  <si>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</si>
  <si>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</si>
  <si>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</si>
  <si>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</si>
  <si>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</si>
  <si>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</si>
  <si>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</si>
  <si>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</si>
  <si>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</si>
  <si>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</si>
  <si>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</si>
  <si>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</si>
  <si>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</si>
  <si>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</si>
  <si>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</si>
  <si>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</si>
  <si>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</si>
  <si>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</si>
  <si>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</si>
  <si>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</si>
  <si>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</si>
  <si>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</si>
  <si>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</si>
  <si>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</si>
  <si>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</si>
  <si>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</si>
  <si>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</si>
  <si>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</si>
  <si>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</si>
  <si>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</si>
  <si>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</si>
  <si>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</si>
  <si>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</si>
  <si>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</si>
  <si>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</si>
  <si>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</si>
  <si>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</si>
  <si>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</si>
  <si>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</si>
  <si>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</si>
  <si>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</si>
  <si>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</si>
  <si>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</si>
  <si>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</si>
  <si>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</si>
  <si>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</si>
  <si>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</si>
  <si>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</si>
  <si>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</si>
  <si>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</si>
  <si>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</si>
  <si>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</si>
  <si>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</si>
  <si>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</si>
  <si>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</si>
  <si>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</si>
  <si>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</si>
  <si>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</si>
  <si>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</si>
  <si>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</si>
  <si>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</si>
  <si>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</si>
  <si>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</si>
  <si>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</si>
  <si>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</si>
  <si>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</si>
  <si>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</si>
  <si>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</si>
  <si>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</si>
  <si>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</si>
  <si>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</si>
  <si>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</si>
  <si>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</si>
  <si>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</si>
  <si>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</si>
  <si>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</si>
  <si>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</si>
  <si>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</si>
  <si>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</si>
  <si>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</si>
  <si>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</si>
  <si>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</si>
  <si>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</si>
  <si>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</si>
  <si>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</si>
  <si>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</si>
  <si>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</si>
  <si>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</si>
  <si>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</si>
  <si>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</si>
  <si>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</si>
  <si>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</si>
  <si>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</si>
  <si>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</si>
  <si>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</si>
  <si>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</si>
  <si>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</si>
  <si>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</si>
  <si>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</si>
  <si>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</si>
  <si>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</si>
  <si>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</si>
  <si>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</si>
  <si>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</si>
  <si>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</si>
  <si>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</si>
  <si>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</si>
  <si>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</si>
  <si>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</si>
  <si>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</si>
  <si>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</si>
  <si>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</si>
  <si>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</si>
  <si>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</si>
  <si>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</si>
  <si>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</si>
  <si>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</si>
  <si>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</si>
  <si>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</si>
  <si>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</si>
  <si>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</si>
  <si>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</si>
  <si>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</si>
  <si>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</si>
  <si>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</si>
  <si>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</si>
  <si>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</si>
  <si>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</si>
  <si>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</si>
  <si>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</si>
  <si>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</si>
  <si>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</si>
  <si>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</si>
  <si>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</si>
  <si>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</si>
  <si>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</si>
  <si>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</si>
  <si>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</si>
  <si>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</si>
  <si>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</si>
  <si>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</si>
  <si>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</si>
  <si>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</si>
  <si>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</si>
  <si>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</si>
  <si>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</si>
  <si>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</si>
  <si>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</si>
  <si>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</si>
  <si>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</si>
  <si>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</si>
  <si>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</si>
  <si>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</si>
  <si>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</si>
  <si>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</si>
  <si>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</si>
  <si>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</si>
  <si>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</si>
  <si>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</si>
  <si>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</si>
  <si>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</si>
  <si>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</si>
  <si>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</si>
  <si>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</si>
  <si>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</si>
  <si>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</si>
  <si>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</si>
  <si>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</si>
  <si>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</si>
  <si>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</si>
  <si>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</si>
  <si>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</si>
  <si>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</si>
  <si>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</si>
  <si>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</si>
  <si>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</si>
  <si>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</si>
  <si>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</si>
  <si>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</si>
  <si>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</si>
  <si>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</si>
  <si>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</si>
  <si>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</si>
  <si>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</si>
  <si>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</si>
  <si>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</si>
  <si>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</si>
  <si>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</si>
  <si>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</si>
  <si>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</si>
  <si>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</si>
  <si>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</si>
  <si>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</si>
  <si>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</si>
  <si>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</si>
  <si>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</si>
  <si>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</si>
  <si>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</si>
  <si>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</si>
  <si>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</si>
  <si>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</si>
  <si>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</si>
  <si>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</si>
  <si>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</si>
  <si>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</si>
  <si>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</si>
  <si>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</si>
  <si>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</si>
  <si>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</si>
  <si>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</si>
  <si>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</si>
  <si>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</si>
  <si>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</si>
  <si>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</si>
  <si>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</si>
  <si>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</si>
  <si>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</si>
  <si>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</si>
  <si>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</si>
  <si>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</si>
  <si>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</si>
  <si>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</si>
  <si>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</si>
  <si>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</si>
  <si>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</si>
  <si>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</si>
  <si>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</si>
  <si>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</si>
  <si>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</si>
  <si>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</si>
  <si>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</si>
  <si>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</si>
  <si>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</si>
  <si>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</si>
  <si>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</si>
  <si>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</si>
  <si>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</si>
  <si>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</si>
  <si>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</si>
  <si>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</si>
  <si>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</si>
  <si>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</si>
  <si>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</si>
  <si>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</si>
  <si>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</si>
  <si>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</si>
  <si>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</si>
  <si>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</si>
  <si>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</si>
  <si>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</si>
  <si>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</si>
  <si>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</si>
  <si>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</si>
  <si>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</si>
  <si>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</si>
  <si>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</si>
  <si>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</si>
  <si>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</si>
  <si>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</si>
  <si>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</si>
  <si>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</si>
  <si>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</si>
  <si>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</si>
  <si>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</si>
  <si>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</si>
  <si>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</si>
  <si>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</si>
  <si>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</si>
  <si>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</si>
  <si>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</si>
  <si>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</si>
  <si>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</si>
  <si>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</si>
  <si>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</si>
  <si>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</si>
  <si>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</si>
  <si>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</si>
  <si>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</si>
  <si>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</si>
  <si>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</si>
  <si>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</si>
  <si>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</si>
  <si>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</si>
  <si>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</si>
  <si>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</si>
  <si>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</si>
  <si>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</si>
  <si>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</si>
  <si>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</si>
  <si>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</si>
  <si>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</si>
  <si>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</si>
  <si>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</si>
  <si>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</si>
  <si>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</si>
  <si>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</si>
  <si>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</si>
  <si>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</si>
  <si>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</si>
  <si>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</si>
  <si>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</si>
  <si>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</si>
  <si>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</si>
  <si>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</si>
  <si>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</si>
  <si>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</si>
  <si>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</si>
  <si>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</si>
  <si>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</si>
  <si>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</si>
  <si>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</si>
  <si>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</si>
  <si>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</si>
  <si>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</si>
  <si>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</si>
  <si>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</si>
  <si>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</si>
  <si>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</si>
  <si>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</si>
  <si>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</si>
  <si>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</si>
  <si>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</si>
  <si>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</si>
  <si>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</si>
  <si>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</si>
  <si>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</si>
  <si>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</si>
  <si>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</si>
  <si>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</si>
  <si>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</si>
  <si>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</si>
  <si>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</si>
  <si>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</si>
  <si>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</si>
  <si>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</si>
  <si>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</si>
  <si>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</si>
  <si>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</si>
  <si>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</si>
  <si>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</si>
  <si>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</si>
  <si>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</si>
  <si>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</si>
  <si>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</si>
  <si>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</si>
  <si>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</si>
  <si>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</si>
  <si>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</si>
  <si>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</si>
  <si>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</si>
  <si>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</si>
  <si>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</si>
  <si>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</si>
  <si>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</si>
  <si>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</si>
  <si>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</si>
  <si>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</si>
  <si>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</si>
  <si>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</si>
  <si>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</si>
  <si>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</si>
  <si>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</si>
  <si>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</si>
  <si>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</si>
  <si>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</si>
  <si>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</si>
  <si>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</si>
  <si>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</si>
  <si>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</si>
  <si>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</si>
  <si>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</si>
  <si>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</si>
  <si>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</si>
  <si>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</si>
  <si>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</si>
  <si>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</si>
  <si>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</si>
  <si>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</si>
  <si>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</si>
  <si>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</si>
  <si>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</si>
  <si>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</si>
  <si>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</si>
  <si>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</si>
  <si>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</si>
  <si>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</si>
  <si>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</si>
  <si>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</si>
  <si>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</si>
  <si>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</si>
  <si>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</si>
  <si>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</si>
  <si>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</si>
  <si>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</si>
  <si>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</si>
  <si>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</si>
  <si>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</si>
  <si>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</si>
  <si>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</si>
  <si>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</si>
  <si>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</si>
  <si>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</si>
  <si>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</si>
  <si>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</si>
  <si>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</si>
  <si>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</si>
  <si>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</si>
  <si>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</si>
  <si>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</si>
  <si>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</si>
  <si>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</si>
  <si>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</si>
  <si>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</si>
  <si>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</si>
  <si>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</si>
  <si>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</si>
  <si>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</si>
  <si>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</si>
  <si>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</si>
  <si>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</si>
  <si>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</si>
  <si>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</si>
  <si>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</si>
  <si>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</si>
  <si>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</si>
  <si>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</si>
  <si>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</si>
  <si>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</si>
  <si>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</si>
  <si>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</si>
  <si>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</si>
  <si>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</si>
  <si>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</si>
  <si>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</si>
  <si>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</si>
  <si>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</si>
  <si>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</si>
  <si>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</si>
  <si>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</si>
  <si>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</si>
  <si>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</si>
  <si>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</si>
  <si>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</si>
  <si>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</si>
  <si>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</si>
  <si>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</si>
  <si>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</si>
  <si>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</si>
  <si>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</si>
  <si>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</si>
  <si>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</si>
  <si>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</si>
  <si>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</si>
  <si>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</si>
  <si>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</si>
  <si>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</si>
  <si>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</si>
  <si>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</si>
  <si>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</si>
  <si>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</si>
  <si>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</si>
  <si>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</si>
  <si>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</si>
  <si>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</si>
  <si>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</si>
  <si>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</si>
  <si>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</si>
  <si>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</si>
  <si>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</si>
  <si>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</si>
  <si>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</si>
  <si>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</si>
  <si>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</si>
  <si>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</si>
  <si>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</si>
  <si>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</si>
  <si>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</si>
  <si>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</si>
  <si>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</si>
  <si>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</si>
  <si>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</si>
  <si>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</si>
  <si>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</si>
  <si>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</si>
  <si>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</si>
  <si>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</si>
  <si>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</si>
  <si>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</si>
  <si>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</si>
  <si>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</si>
  <si>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</si>
  <si>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</si>
  <si>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</si>
  <si>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</si>
  <si>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</si>
  <si>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</si>
  <si>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</si>
  <si>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</si>
  <si>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</si>
  <si>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</si>
  <si>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</si>
  <si>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</si>
  <si>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</si>
  <si>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</si>
  <si>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</si>
  <si>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</si>
  <si>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</si>
  <si>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</si>
  <si>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</si>
  <si>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</si>
  <si>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</si>
  <si>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</si>
  <si>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</si>
  <si>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</si>
  <si>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</si>
  <si>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</si>
  <si>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</si>
  <si>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</si>
  <si>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</si>
  <si>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</si>
  <si>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</si>
  <si>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</si>
  <si>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</si>
  <si>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</si>
  <si>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</si>
  <si>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</si>
  <si>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</si>
  <si>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</si>
  <si>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</si>
  <si>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</si>
  <si>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</si>
  <si>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</si>
  <si>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</si>
  <si>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</si>
  <si>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</si>
  <si>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</si>
  <si>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</si>
  <si>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</si>
  <si>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</si>
  <si>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</si>
  <si>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</si>
  <si>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</si>
  <si>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</si>
  <si>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</si>
  <si>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</si>
  <si>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</si>
  <si>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</si>
  <si>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</si>
  <si>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</si>
  <si>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</si>
  <si>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</si>
  <si>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</si>
  <si>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</si>
  <si>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</si>
  <si>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</si>
  <si>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</si>
  <si>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</si>
  <si>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</si>
  <si>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</si>
  <si>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</si>
  <si>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</si>
  <si>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</si>
  <si>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</si>
  <si>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</si>
  <si>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</si>
  <si>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</si>
  <si>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</si>
  <si>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</si>
  <si>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</si>
  <si>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</si>
  <si>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</si>
  <si>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</si>
  <si>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</si>
  <si>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</si>
  <si>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</si>
  <si>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</si>
  <si>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</si>
  <si>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</si>
  <si>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</si>
  <si>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</si>
  <si>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</si>
  <si>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</si>
  <si>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</si>
  <si>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</si>
  <si>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</si>
  <si>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</si>
  <si>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</si>
  <si>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</si>
  <si>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</si>
  <si>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</si>
  <si>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</si>
  <si>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</si>
  <si>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</si>
  <si>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</si>
  <si>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</si>
  <si>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</si>
  <si>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</si>
  <si>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</si>
  <si>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</si>
  <si>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</si>
  <si>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</si>
  <si>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</si>
  <si>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</si>
  <si>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</si>
  <si>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</si>
  <si>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</si>
  <si>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</si>
  <si>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</si>
  <si>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</si>
  <si>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</si>
  <si>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</si>
  <si>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</si>
  <si>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</si>
  <si>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</si>
  <si>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</si>
  <si>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</si>
  <si>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</si>
  <si>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</si>
  <si>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</si>
  <si>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</si>
  <si>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</si>
  <si>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</si>
  <si>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</si>
  <si>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</si>
  <si>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</si>
  <si>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</si>
  <si>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</si>
  <si>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</si>
  <si>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</si>
  <si>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</si>
  <si>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</si>
  <si>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</si>
  <si>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</si>
  <si>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</si>
  <si>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</si>
  <si>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</si>
  <si>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</si>
  <si>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</si>
  <si>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</si>
  <si>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</si>
  <si>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</si>
  <si>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</si>
  <si>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</si>
  <si>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</si>
  <si>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</si>
  <si>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</si>
  <si>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</si>
  <si>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</si>
  <si>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</si>
  <si>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</si>
  <si>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</si>
  <si>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</si>
  <si>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</si>
  <si>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</si>
  <si>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</si>
  <si>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</si>
  <si>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</si>
  <si>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</si>
  <si>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</si>
  <si>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</si>
  <si>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</si>
  <si>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</si>
  <si>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</si>
  <si>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</si>
  <si>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</si>
  <si>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</si>
  <si>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</si>
  <si>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</si>
  <si>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</si>
  <si>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</si>
  <si>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</si>
  <si>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</si>
  <si>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</si>
  <si>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</si>
  <si>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</si>
  <si>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</si>
  <si>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</si>
  <si>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</si>
  <si>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</si>
  <si>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</si>
  <si>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</si>
  <si>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</si>
  <si>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</si>
  <si>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</si>
  <si>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</si>
  <si>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</si>
  <si>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</si>
  <si>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</si>
  <si>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</si>
  <si>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</si>
  <si>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</si>
  <si>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</si>
  <si>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</si>
  <si>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</si>
  <si>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</si>
  <si>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</si>
  <si>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</si>
  <si>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</si>
  <si>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</si>
  <si>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</si>
  <si>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</si>
  <si>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</si>
  <si>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</si>
  <si>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</si>
  <si>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</si>
  <si>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</si>
  <si>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</si>
  <si>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</si>
  <si>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</si>
  <si>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</si>
  <si>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</si>
  <si>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</si>
  <si>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</si>
  <si>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</si>
  <si>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</si>
  <si>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</si>
  <si>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</si>
  <si>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</si>
  <si>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</si>
  <si>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</si>
  <si>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</si>
  <si>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</si>
  <si>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</si>
  <si>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</si>
  <si>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</si>
  <si>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</si>
  <si>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</si>
  <si>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</si>
  <si>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</si>
  <si>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</si>
  <si>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</si>
  <si>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</si>
  <si>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</si>
  <si>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</si>
  <si>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</si>
  <si>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</si>
  <si>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</si>
  <si>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</si>
  <si>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</si>
  <si>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</si>
  <si>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</si>
  <si>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</si>
  <si>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</si>
  <si>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</si>
  <si>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</si>
  <si>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</si>
  <si>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</si>
  <si>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</si>
  <si>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</si>
  <si>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</si>
  <si>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</si>
  <si>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</si>
  <si>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</si>
  <si>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</si>
  <si>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</si>
  <si>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</si>
  <si>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</si>
  <si>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</si>
  <si>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</si>
  <si>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</si>
  <si>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</si>
  <si>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</si>
  <si>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</si>
  <si>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</si>
  <si>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</si>
  <si>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</si>
  <si>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</si>
  <si>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</si>
  <si>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</si>
  <si>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</si>
  <si>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</si>
  <si>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</si>
  <si>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</si>
  <si>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</si>
  <si>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</si>
  <si>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</si>
  <si>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</si>
  <si>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</si>
  <si>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</si>
  <si>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</si>
  <si>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</si>
  <si>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</si>
  <si>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</si>
  <si>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</si>
  <si>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</si>
  <si>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</si>
  <si>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</si>
  <si>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</si>
  <si>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</si>
  <si>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</si>
  <si>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</si>
  <si>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</si>
  <si>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</si>
  <si>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</si>
  <si>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</si>
  <si>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</si>
  <si>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</si>
  <si>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</si>
  <si>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</si>
  <si>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</si>
  <si>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</si>
  <si>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</si>
  <si>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</si>
  <si>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</si>
  <si>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</si>
  <si>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</si>
  <si>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</si>
  <si>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</si>
  <si>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</si>
  <si>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</si>
  <si>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</si>
  <si>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</si>
  <si>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</si>
  <si>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</si>
  <si>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</si>
  <si>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</si>
  <si>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</si>
  <si>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</si>
  <si>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</si>
  <si>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</si>
  <si>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</si>
  <si>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</si>
  <si>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</si>
  <si>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</si>
  <si>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</si>
  <si>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</si>
  <si>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</si>
  <si>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</si>
  <si>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</si>
  <si>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</si>
  <si>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</si>
  <si>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</si>
  <si>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</si>
  <si>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</si>
  <si>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</si>
  <si>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</si>
  <si>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</si>
  <si>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</si>
  <si>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</si>
  <si>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</si>
  <si>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</si>
  <si>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</si>
  <si>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</si>
  <si>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</si>
  <si>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</si>
  <si>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</si>
  <si>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</si>
  <si>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</si>
  <si>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</si>
  <si>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</si>
  <si>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</si>
  <si>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</si>
  <si>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</si>
  <si>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</si>
  <si>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</si>
  <si>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</si>
  <si>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</si>
  <si>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</si>
  <si>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</si>
  <si>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</si>
  <si>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</si>
  <si>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</si>
  <si>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</si>
  <si>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</si>
  <si>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</si>
  <si>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</si>
  <si>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</si>
  <si>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</si>
  <si>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</si>
  <si>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</si>
  <si>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</si>
  <si>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</si>
  <si>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</si>
  <si>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</si>
  <si>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</si>
  <si>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</si>
  <si>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</si>
  <si>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</si>
  <si>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</si>
  <si>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</si>
  <si>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</si>
  <si>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</si>
  <si>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</si>
  <si>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</si>
  <si>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</si>
  <si>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</si>
  <si>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</si>
  <si>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</si>
  <si>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</si>
  <si>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</si>
  <si>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</si>
  <si>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</si>
  <si>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</si>
  <si>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</si>
  <si>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</si>
  <si>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</si>
  <si>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</si>
  <si>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</si>
  <si>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</si>
  <si>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</si>
  <si>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</si>
  <si>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</si>
  <si>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</si>
  <si>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</si>
  <si>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</si>
  <si>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</si>
  <si>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</si>
  <si>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</si>
  <si>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</si>
  <si>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</si>
  <si>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</si>
  <si>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</si>
  <si>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</si>
  <si>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</si>
  <si>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</si>
  <si>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</si>
  <si>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</si>
  <si>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</si>
  <si>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</si>
  <si>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</si>
  <si>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</si>
  <si>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</si>
  <si>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</si>
  <si>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</si>
  <si>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</si>
  <si>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</si>
  <si>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</si>
  <si>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</si>
  <si>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</si>
  <si>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</si>
  <si>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</si>
  <si>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</si>
  <si>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</si>
  <si>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</si>
  <si>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</si>
  <si>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</si>
  <si>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</si>
  <si>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</si>
  <si>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</si>
  <si>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</si>
  <si>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</si>
  <si>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</si>
  <si>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</si>
  <si>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</si>
  <si>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</si>
  <si>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</si>
  <si>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</si>
  <si>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</si>
  <si>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</si>
  <si>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</si>
  <si>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</si>
  <si>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</si>
  <si>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</si>
  <si>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</si>
  <si>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</si>
  <si>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</si>
  <si>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</si>
  <si>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</si>
  <si>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</si>
  <si>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</si>
  <si>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</si>
  <si>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</si>
  <si>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</si>
  <si>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</si>
  <si>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</si>
  <si>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</si>
  <si>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</si>
  <si>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</si>
  <si>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</si>
  <si>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</si>
  <si>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</si>
  <si>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</si>
  <si>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</si>
  <si>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</si>
  <si>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</si>
  <si>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</si>
  <si>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</si>
  <si>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</si>
  <si>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</si>
  <si>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</si>
  <si>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</si>
  <si>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</si>
  <si>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</si>
  <si>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</si>
  <si>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</si>
  <si>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</si>
  <si>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</si>
  <si>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</si>
  <si>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</si>
  <si>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</si>
  <si>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</si>
  <si>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</si>
  <si>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</si>
  <si>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</si>
  <si>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</si>
  <si>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</si>
  <si>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</si>
  <si>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</si>
  <si>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</si>
  <si>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</si>
  <si>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</si>
  <si>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</si>
  <si>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</si>
  <si>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</si>
  <si>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</si>
  <si>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</si>
  <si>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</si>
  <si>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</si>
  <si>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</si>
  <si>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</si>
  <si>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</si>
  <si>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</si>
  <si>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</si>
  <si>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</si>
  <si>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</si>
  <si>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</si>
  <si>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</si>
  <si>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</si>
  <si>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</si>
  <si>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</si>
  <si>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</si>
  <si>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</si>
  <si>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</si>
  <si>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</si>
  <si>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</si>
  <si>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</si>
  <si>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</si>
  <si>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</si>
  <si>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</si>
  <si>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</si>
  <si>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</si>
  <si>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</si>
  <si>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</si>
  <si>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</si>
  <si>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</si>
  <si>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</si>
  <si>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</si>
  <si>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</si>
  <si>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</si>
  <si>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</si>
  <si>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</si>
  <si>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</si>
  <si>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</si>
  <si>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</si>
  <si>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</si>
  <si>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</si>
  <si>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</si>
  <si>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</si>
  <si>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</si>
  <si>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</si>
  <si>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</si>
  <si>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</si>
  <si>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</si>
  <si>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</si>
  <si>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</si>
  <si>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</si>
  <si>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</si>
  <si>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</si>
  <si>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</si>
  <si>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</si>
  <si>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</si>
  <si>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</si>
  <si>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</si>
  <si>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</si>
  <si>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</si>
  <si>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</si>
  <si>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</si>
  <si>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</si>
  <si>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</si>
  <si>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</si>
  <si>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</si>
  <si>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</si>
  <si>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</si>
  <si>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</si>
  <si>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</si>
  <si>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</si>
  <si>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</si>
  <si>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</si>
  <si>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</si>
  <si>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</si>
  <si>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</si>
  <si>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</si>
  <si>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</si>
  <si>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</si>
  <si>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</si>
  <si>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</si>
  <si>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</si>
  <si>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</si>
  <si>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</si>
  <si>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</si>
  <si>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</si>
  <si>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</si>
  <si>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</si>
  <si>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</si>
  <si>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</si>
  <si>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</si>
  <si>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</si>
  <si>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</si>
  <si>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</si>
  <si>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</si>
  <si>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</si>
  <si>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</si>
  <si>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</si>
  <si>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</si>
  <si>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</si>
  <si>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</si>
  <si>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</si>
  <si>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</si>
  <si>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</si>
  <si>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</si>
  <si>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</si>
  <si>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</si>
  <si>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</si>
  <si>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</si>
  <si>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</si>
  <si>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</si>
  <si>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</si>
  <si>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</si>
  <si>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</si>
  <si>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</si>
  <si>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</si>
  <si>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</si>
  <si>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</si>
  <si>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</si>
  <si>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</si>
  <si>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</si>
  <si>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</si>
  <si>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</si>
  <si>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</si>
  <si>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</si>
  <si>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</si>
  <si>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</si>
  <si>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</si>
  <si>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</si>
  <si>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</si>
  <si>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</si>
  <si>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</si>
  <si>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</si>
  <si>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</si>
  <si>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</si>
  <si>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</si>
  <si>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</si>
  <si>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</si>
  <si>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</si>
  <si>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</si>
  <si>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</si>
  <si>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</si>
  <si>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</si>
  <si>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</si>
  <si>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</si>
  <si>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</si>
  <si>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</si>
  <si>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</si>
  <si>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</si>
  <si>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</si>
  <si>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</si>
  <si>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</si>
  <si>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</si>
  <si>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</si>
  <si>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</si>
  <si>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</si>
  <si>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</si>
  <si>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</si>
  <si>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</si>
  <si>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</si>
  <si>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</si>
  <si>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</si>
  <si>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</si>
  <si>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</si>
  <si>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</si>
  <si>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</si>
  <si>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</si>
  <si>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</si>
  <si>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</si>
  <si>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</si>
  <si>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</si>
  <si>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</si>
  <si>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</si>
  <si>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</si>
  <si>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</si>
  <si>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</si>
  <si>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</si>
  <si>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</si>
  <si>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</si>
  <si>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</si>
  <si>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</si>
  <si>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</si>
  <si>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</si>
  <si>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</si>
  <si>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</si>
  <si>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</si>
  <si>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</si>
  <si>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</si>
  <si>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</si>
  <si>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</si>
  <si>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</si>
  <si>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</si>
  <si>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</si>
  <si>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</si>
  <si>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</si>
  <si>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</si>
  <si>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</si>
  <si>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</si>
  <si>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</si>
  <si>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</si>
  <si>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</si>
  <si>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</si>
  <si>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</si>
  <si>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</si>
  <si>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</si>
  <si>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</si>
  <si>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</si>
  <si>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</si>
  <si>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</si>
  <si>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</si>
  <si>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</si>
  <si>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</si>
  <si>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</si>
  <si>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</si>
  <si>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</si>
  <si>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</si>
  <si>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</si>
  <si>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</si>
  <si>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</si>
  <si>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</si>
  <si>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</si>
  <si>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</si>
  <si>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</si>
  <si>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</si>
  <si>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</si>
  <si>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</si>
  <si>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</si>
  <si>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</si>
  <si>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</si>
  <si>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</si>
  <si>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</si>
  <si>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</si>
  <si>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</si>
  <si>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</si>
  <si>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</si>
  <si>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</si>
  <si>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</si>
  <si>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</si>
  <si>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</si>
  <si>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</si>
  <si>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</si>
  <si>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</si>
  <si>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</si>
  <si>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</si>
  <si>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</si>
  <si>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</si>
  <si>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</si>
  <si>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</si>
  <si>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</si>
  <si>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</si>
  <si>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</si>
  <si>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</si>
  <si>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</si>
  <si>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</si>
  <si>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</si>
  <si>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</si>
  <si>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</si>
  <si>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</si>
  <si>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</si>
  <si>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</si>
  <si>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</si>
  <si>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</si>
  <si>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</si>
  <si>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</si>
  <si>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</si>
  <si>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</si>
  <si>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</si>
  <si>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</si>
  <si>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</si>
  <si>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</si>
  <si>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</si>
  <si>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</si>
  <si>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</si>
  <si>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</si>
  <si>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</si>
  <si>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</si>
  <si>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</si>
  <si>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</si>
  <si>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</si>
  <si>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</si>
  <si>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</si>
  <si>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</si>
  <si>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</si>
  <si>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</si>
  <si>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</si>
  <si>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</si>
  <si>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</si>
  <si>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</si>
  <si>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</si>
  <si>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</si>
  <si>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</si>
  <si>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</si>
  <si>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</si>
  <si>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</si>
  <si>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</si>
  <si>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</si>
  <si>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</si>
  <si>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</si>
  <si>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</si>
  <si>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</si>
  <si>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</si>
  <si>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</si>
  <si>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</si>
  <si>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</si>
  <si>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</si>
  <si>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</si>
  <si>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</si>
  <si>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</si>
  <si>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</si>
  <si>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</si>
  <si>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</si>
  <si>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</si>
  <si>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</si>
  <si>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</si>
  <si>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</si>
  <si>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</si>
  <si>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</si>
  <si>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</si>
  <si>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</si>
  <si>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</si>
  <si>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</si>
  <si>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</si>
  <si>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</si>
  <si>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</si>
  <si>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</si>
  <si>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</si>
  <si>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</si>
  <si>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</si>
  <si>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</si>
  <si>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</si>
  <si>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</si>
  <si>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</si>
  <si>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</si>
  <si>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</si>
  <si>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</si>
  <si>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</si>
  <si>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</si>
  <si>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</si>
  <si>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</si>
  <si>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</si>
  <si>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</si>
  <si>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</si>
  <si>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</si>
  <si>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</si>
  <si>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</si>
  <si>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</si>
  <si>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</si>
  <si>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</si>
  <si>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</si>
  <si>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</si>
  <si>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</si>
  <si>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</si>
  <si>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</si>
  <si>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</si>
  <si>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</si>
  <si>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</si>
  <si>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</si>
  <si>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</si>
  <si>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</si>
  <si>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</si>
  <si>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</si>
  <si>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</si>
  <si>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</si>
  <si>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</si>
  <si>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</si>
  <si>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</si>
  <si>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</si>
  <si>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</si>
  <si>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</si>
  <si>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</si>
  <si>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</si>
  <si>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</si>
  <si>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</si>
  <si>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</si>
  <si>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</si>
  <si>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</si>
  <si>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</si>
  <si>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</si>
  <si>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</si>
  <si>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</si>
  <si>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</si>
  <si>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</si>
  <si>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</si>
  <si>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</si>
  <si>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</si>
  <si>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</si>
  <si>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</si>
  <si>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</si>
  <si>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</si>
  <si>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</si>
  <si>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</si>
  <si>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</si>
  <si>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</si>
  <si>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</si>
  <si>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</si>
  <si>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</si>
  <si>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</si>
  <si>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</si>
  <si>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</si>
  <si>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</si>
  <si>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</si>
  <si>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</si>
  <si>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</si>
  <si>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</si>
  <si>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</si>
  <si>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</si>
  <si>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</si>
  <si>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</si>
  <si>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</si>
  <si>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</si>
  <si>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</si>
  <si>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</si>
  <si>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</si>
  <si>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</si>
  <si>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</si>
  <si>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</si>
  <si>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</si>
  <si>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</si>
  <si>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</si>
  <si>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</si>
  <si>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</si>
  <si>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</si>
  <si>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</si>
  <si>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</si>
  <si>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</si>
  <si>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</si>
  <si>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</si>
  <si>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</si>
  <si>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</si>
  <si>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</si>
  <si>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</si>
  <si>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</si>
  <si>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</si>
  <si>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</si>
  <si>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</si>
  <si>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</si>
  <si>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</si>
  <si>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</si>
  <si>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</si>
  <si>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</si>
  <si>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</si>
  <si>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</si>
  <si>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</si>
  <si>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</si>
  <si>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</si>
  <si>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</si>
  <si>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</si>
  <si>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</si>
  <si>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</si>
  <si>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</si>
  <si>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</si>
  <si>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</si>
  <si>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</si>
  <si>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</si>
  <si>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</si>
  <si>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</si>
  <si>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</si>
  <si>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</si>
  <si>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</si>
  <si>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</si>
  <si>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</si>
  <si>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</si>
  <si>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</si>
  <si>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</si>
  <si>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</si>
  <si>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</si>
  <si>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</si>
  <si>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</si>
  <si>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</si>
  <si>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</si>
  <si>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</si>
  <si>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</si>
  <si>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</si>
  <si>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</si>
  <si>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</si>
  <si>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</si>
  <si>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</si>
  <si>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</si>
  <si>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</si>
  <si>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</si>
  <si>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</si>
  <si>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</si>
  <si>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</si>
  <si>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</si>
  <si>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</si>
  <si>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</si>
  <si>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</si>
  <si>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</si>
  <si>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</si>
  <si>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</si>
  <si>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</si>
  <si>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</si>
  <si>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</si>
  <si>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</si>
  <si>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</si>
  <si>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</si>
  <si>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</si>
  <si>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</si>
  <si>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</si>
  <si>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</si>
  <si>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</si>
  <si>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</si>
  <si>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</si>
  <si>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</si>
  <si>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</si>
  <si>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</si>
  <si>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</si>
  <si>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</si>
  <si>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</si>
  <si>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</si>
  <si>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</si>
  <si>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</si>
  <si>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</si>
  <si>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</si>
  <si>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</si>
  <si>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</si>
  <si>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</si>
  <si>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</si>
  <si>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</si>
  <si>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</si>
  <si>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</si>
  <si>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</si>
  <si>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</si>
  <si>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</si>
  <si>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</si>
  <si>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</si>
  <si>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</si>
  <si>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</si>
  <si>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</si>
  <si>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</si>
  <si>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</si>
  <si>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</si>
  <si>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</si>
  <si>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</si>
  <si>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</si>
  <si>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</si>
  <si>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</si>
  <si>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</si>
  <si>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</si>
  <si>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</si>
  <si>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</si>
  <si>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</si>
  <si>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</si>
  <si>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</si>
  <si>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</si>
  <si>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</si>
  <si>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</si>
  <si>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</si>
  <si>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</si>
  <si>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</si>
  <si>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</si>
  <si>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</si>
  <si>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</si>
  <si>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</si>
  <si>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</si>
  <si>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</si>
  <si>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</si>
  <si>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</si>
  <si>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</si>
  <si>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</si>
  <si>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</si>
  <si>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</si>
  <si>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</si>
  <si>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</si>
  <si>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</si>
  <si>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</si>
  <si>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</si>
  <si>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</si>
  <si>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</si>
  <si>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</si>
  <si>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</si>
  <si>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</si>
  <si>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</si>
  <si>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</si>
  <si>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</si>
  <si>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</si>
  <si>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</si>
  <si>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</si>
  <si>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</si>
  <si>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</si>
  <si>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</si>
  <si>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</si>
  <si>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</si>
  <si>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</si>
  <si>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</si>
  <si>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</si>
  <si>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</si>
  <si>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</si>
  <si>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</si>
  <si>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</si>
  <si>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</si>
  <si>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</si>
  <si>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</si>
  <si>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</si>
  <si>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</si>
  <si>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</si>
  <si>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</si>
  <si>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</si>
  <si>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</si>
  <si>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</si>
  <si>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</si>
  <si>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</si>
  <si>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</si>
  <si>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</si>
  <si>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</si>
  <si>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</si>
  <si>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</si>
  <si>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</si>
  <si>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</si>
  <si>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</si>
  <si>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</si>
  <si>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</si>
  <si>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</si>
  <si>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</si>
  <si>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</si>
  <si>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</si>
  <si>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</si>
  <si>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</si>
  <si>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</si>
  <si>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</si>
  <si>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</si>
  <si>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</si>
  <si>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</si>
  <si>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</si>
  <si>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</si>
  <si>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</si>
  <si>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</si>
  <si>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</si>
  <si>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</si>
  <si>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</si>
  <si>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</si>
  <si>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</si>
  <si>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</si>
  <si>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</si>
  <si>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</si>
  <si>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</si>
  <si>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</si>
  <si>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</si>
  <si>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</si>
  <si>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</si>
  <si>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</si>
  <si>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</si>
  <si>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</si>
  <si>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</si>
  <si>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</si>
  <si>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</si>
  <si>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</si>
  <si>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</si>
  <si>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</si>
  <si>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</si>
  <si>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</si>
  <si>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</si>
  <si>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</si>
  <si>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</si>
  <si>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</si>
  <si>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</si>
  <si>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</si>
  <si>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</si>
  <si>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</si>
  <si>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</si>
  <si>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</si>
  <si>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</si>
  <si>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</si>
  <si>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</si>
  <si>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</si>
  <si>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</si>
  <si>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</si>
  <si>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</si>
  <si>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</si>
  <si>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</si>
  <si>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</si>
  <si>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</si>
  <si>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</si>
  <si>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</si>
  <si>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</si>
  <si>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</si>
  <si>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</si>
  <si>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</si>
  <si>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</si>
  <si>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</si>
  <si>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</si>
  <si>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</si>
  <si>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</si>
  <si>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</si>
  <si>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</si>
  <si>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</si>
  <si>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</si>
  <si>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</si>
  <si>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</si>
  <si>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</si>
  <si>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</si>
  <si>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</si>
  <si>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</si>
  <si>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</si>
  <si>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</si>
  <si>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</si>
  <si>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</si>
  <si>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</si>
  <si>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</si>
  <si>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</si>
  <si>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</si>
  <si>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</si>
  <si>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</si>
  <si>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</si>
  <si>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</si>
  <si>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</si>
  <si>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</si>
  <si>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</si>
  <si>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</si>
  <si>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</si>
  <si>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</si>
  <si>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</si>
  <si>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</si>
  <si>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</si>
  <si>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</si>
  <si>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</si>
  <si>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</si>
  <si>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</si>
  <si>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</si>
  <si>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</si>
  <si>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</si>
  <si>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</si>
  <si>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</si>
  <si>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</si>
  <si>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</si>
  <si>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</si>
  <si>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</si>
  <si>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</si>
  <si>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</si>
  <si>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</si>
  <si>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</si>
  <si>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</si>
  <si>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</si>
  <si>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</si>
  <si>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</si>
  <si>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</si>
  <si>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</si>
  <si>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</si>
  <si>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</si>
  <si>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</si>
  <si>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</si>
  <si>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</si>
  <si>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</si>
  <si>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</si>
  <si>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</si>
  <si>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</si>
  <si>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</si>
  <si>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</si>
  <si>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</si>
  <si>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</si>
  <si>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</si>
  <si>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</si>
  <si>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</si>
  <si>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</si>
  <si>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</si>
  <si>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</si>
  <si>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</si>
  <si>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</si>
  <si>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</si>
  <si>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</si>
  <si>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</si>
  <si>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</si>
  <si>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</si>
  <si>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</si>
  <si>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</si>
  <si>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</si>
  <si>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</si>
  <si>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</si>
  <si>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</si>
  <si>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</si>
  <si>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</si>
  <si>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</si>
  <si>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</si>
  <si>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</si>
  <si>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</si>
  <si>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</si>
  <si>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</si>
  <si>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</si>
  <si>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</si>
  <si>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</si>
  <si>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</si>
  <si>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</si>
  <si>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</si>
  <si>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</si>
  <si>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</si>
  <si>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</si>
  <si>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</si>
  <si>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</si>
  <si>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</si>
  <si>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</si>
  <si>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</si>
  <si>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</si>
  <si>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</si>
  <si>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</si>
  <si>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</si>
  <si>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</si>
  <si>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</si>
  <si>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</si>
  <si>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</si>
  <si>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</si>
  <si>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</si>
  <si>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</si>
  <si>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</si>
  <si>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</si>
  <si>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</si>
  <si>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</si>
  <si>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</si>
  <si>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</si>
  <si>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</si>
  <si>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</si>
  <si>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</si>
  <si>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</si>
  <si>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</si>
  <si>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</si>
  <si>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</si>
  <si>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</si>
  <si>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</si>
  <si>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</si>
  <si>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</si>
  <si>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</si>
  <si>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</si>
  <si>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</si>
  <si>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</si>
  <si>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</si>
  <si>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</si>
  <si>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</si>
  <si>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</si>
  <si>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</si>
  <si>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</si>
  <si>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</si>
  <si>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</si>
  <si>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</si>
  <si>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</si>
  <si>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</si>
  <si>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</si>
  <si>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</si>
  <si>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</si>
  <si>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</si>
  <si>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</si>
  <si>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</si>
  <si>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</si>
  <si>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</si>
  <si>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</si>
  <si>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</si>
  <si>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</si>
  <si>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</si>
  <si>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</si>
  <si>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</si>
  <si>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</si>
  <si>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</si>
  <si>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</si>
  <si>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</si>
  <si>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</si>
  <si>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</si>
  <si>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</si>
  <si>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</si>
  <si>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</si>
  <si>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</si>
  <si>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</si>
  <si>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</si>
  <si>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</si>
  <si>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</si>
  <si>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</si>
  <si>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</si>
  <si>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</si>
  <si>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</si>
  <si>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</si>
  <si>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</si>
  <si>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</si>
  <si>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</si>
  <si>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</si>
  <si>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</si>
  <si>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</si>
  <si>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</si>
  <si>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</si>
  <si>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</si>
  <si>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</si>
  <si>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</si>
  <si>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</si>
  <si>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</si>
  <si>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</si>
  <si>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</si>
  <si>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</si>
  <si>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</si>
  <si>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</si>
  <si>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</si>
  <si>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</si>
  <si>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</si>
  <si>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</si>
  <si>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</si>
  <si>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</si>
  <si>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</si>
  <si>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</si>
  <si>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</si>
  <si>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</si>
  <si>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</si>
  <si>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</si>
  <si>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</si>
  <si>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</si>
  <si>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</si>
  <si>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</si>
  <si>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</si>
  <si>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</si>
  <si>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</si>
  <si>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</si>
  <si>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</si>
  <si>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</si>
  <si>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</si>
  <si>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</si>
  <si>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</si>
  <si>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</si>
  <si>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</si>
  <si>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</si>
  <si>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</si>
  <si>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</si>
  <si>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</si>
  <si>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</si>
  <si>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</si>
  <si>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</si>
  <si>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</si>
  <si>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</si>
  <si>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</si>
  <si>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</si>
  <si>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</si>
  <si>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</si>
  <si>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</si>
  <si>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</si>
  <si>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</si>
  <si>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</si>
  <si>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</si>
  <si>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</si>
  <si>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</si>
  <si>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</si>
  <si>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</si>
  <si>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</si>
  <si>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</si>
  <si>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</si>
  <si>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</si>
  <si>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</si>
  <si>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</si>
  <si>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</si>
  <si>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</si>
  <si>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</si>
  <si>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</si>
  <si>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</si>
  <si>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</si>
  <si>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</si>
  <si>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</si>
  <si>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</si>
  <si>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</si>
  <si>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</si>
  <si>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</si>
  <si>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</si>
  <si>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</si>
  <si>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</si>
  <si>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</si>
  <si>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</si>
  <si>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</si>
  <si>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</si>
  <si>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</si>
  <si>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</si>
  <si>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</si>
  <si>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</si>
  <si>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</si>
  <si>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</si>
  <si>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</si>
  <si>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</si>
  <si>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</si>
  <si>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</si>
  <si>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</si>
  <si>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</si>
  <si>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</si>
  <si>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</si>
  <si>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</si>
  <si>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</si>
  <si>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</si>
  <si>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</si>
  <si>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</si>
  <si>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</si>
  <si>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</si>
  <si>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</si>
  <si>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</si>
  <si>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</si>
  <si>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</si>
  <si>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</si>
  <si>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</si>
  <si>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</si>
  <si>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</si>
  <si>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</si>
  <si>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</si>
  <si>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</si>
  <si>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</si>
  <si>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</si>
  <si>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</si>
  <si>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</si>
  <si>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</si>
  <si>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</si>
  <si>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</si>
  <si>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</si>
  <si>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</si>
  <si>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</si>
  <si>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</si>
  <si>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</si>
  <si>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</si>
  <si>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</si>
  <si>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</si>
  <si>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</si>
  <si>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</si>
  <si>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</si>
  <si>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</si>
  <si>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</si>
  <si>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</si>
  <si>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</si>
  <si>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</si>
  <si>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</si>
  <si>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</si>
  <si>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</si>
  <si>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</si>
  <si>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</si>
  <si>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</si>
  <si>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</si>
  <si>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</si>
  <si>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</si>
  <si>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</si>
  <si>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</si>
  <si>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</si>
  <si>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</si>
  <si>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</si>
  <si>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</si>
  <si>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</si>
  <si>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</si>
  <si>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</si>
  <si>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</si>
  <si>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</si>
  <si>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</si>
  <si>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</si>
  <si>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</si>
  <si>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</si>
  <si>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</si>
  <si>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</si>
  <si>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</si>
  <si>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</si>
  <si>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</si>
  <si>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</si>
  <si>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</si>
  <si>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</si>
  <si>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</si>
  <si>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</si>
  <si>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</si>
  <si>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</si>
  <si>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</si>
  <si>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</si>
  <si>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</si>
  <si>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</si>
  <si>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</si>
  <si>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</si>
  <si>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</si>
  <si>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</si>
  <si>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</si>
  <si>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</si>
  <si>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</si>
  <si>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</si>
  <si>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</si>
  <si>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</si>
  <si>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</si>
  <si>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</si>
  <si>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</si>
  <si>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</si>
  <si>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</si>
  <si>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</si>
  <si>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</si>
  <si>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</si>
  <si>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</si>
  <si>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</si>
  <si>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</si>
  <si>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</si>
  <si>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</si>
  <si>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</si>
  <si>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</si>
  <si>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</si>
  <si>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</si>
  <si>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</si>
  <si>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</si>
  <si>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</si>
  <si>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</si>
  <si>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</si>
  <si>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</si>
  <si>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</si>
  <si>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</si>
  <si>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</si>
  <si>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</si>
  <si>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</si>
  <si>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</si>
  <si>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</si>
  <si>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</si>
  <si>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</si>
  <si>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</si>
  <si>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</si>
  <si>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</si>
  <si>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</si>
  <si>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</si>
  <si>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</si>
  <si>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</si>
  <si>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</si>
  <si>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</si>
  <si>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</si>
  <si>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</si>
  <si>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</si>
  <si>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</si>
  <si>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</si>
  <si>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</si>
  <si>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</si>
  <si>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</si>
  <si>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</si>
  <si>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</si>
  <si>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</si>
  <si>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</si>
  <si>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</si>
  <si>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</si>
  <si>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</si>
  <si>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</si>
  <si>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</si>
  <si>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</si>
  <si>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</si>
  <si>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</si>
  <si>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</si>
  <si>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</si>
  <si>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</si>
  <si>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</si>
  <si>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</si>
  <si>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</si>
  <si>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</si>
  <si>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</si>
  <si>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</si>
  <si>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</si>
  <si>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</si>
  <si>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</si>
  <si>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</si>
  <si>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</si>
  <si>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</si>
  <si>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</si>
  <si>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</si>
  <si>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</si>
  <si>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</si>
  <si>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</si>
  <si>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</si>
  <si>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</si>
  <si>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</si>
  <si>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</si>
  <si>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</si>
  <si>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</si>
  <si>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</si>
  <si>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</si>
  <si>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</si>
  <si>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</si>
  <si>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</si>
  <si>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</si>
  <si>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</si>
  <si>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</si>
  <si>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</si>
  <si>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</si>
  <si>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</si>
  <si>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</si>
  <si>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</si>
  <si>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</si>
  <si>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</si>
  <si>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</si>
  <si>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</si>
  <si>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</si>
  <si>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</si>
  <si>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</si>
  <si>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</si>
  <si>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</si>
  <si>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</si>
  <si>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</si>
  <si>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</si>
  <si>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</si>
  <si>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</si>
  <si>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</si>
  <si>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</si>
  <si>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</si>
  <si>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</si>
  <si>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</si>
  <si>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</si>
  <si>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</si>
  <si>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</si>
  <si>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</si>
  <si>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</si>
  <si>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</si>
  <si>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</si>
  <si>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</si>
  <si>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</si>
  <si>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</si>
  <si>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</si>
  <si>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</si>
  <si>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</si>
  <si>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</si>
  <si>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</si>
  <si>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</si>
  <si>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</si>
  <si>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</si>
  <si>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</si>
  <si>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</si>
  <si>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</si>
  <si>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</si>
  <si>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</si>
  <si>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</si>
  <si>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</si>
  <si>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</si>
  <si>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</si>
  <si>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</si>
  <si>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</si>
  <si>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</si>
  <si>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</si>
  <si>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</si>
  <si>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</si>
  <si>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</si>
  <si>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</si>
  <si>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</si>
  <si>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</si>
  <si>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</si>
  <si>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</si>
  <si>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</si>
  <si>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</si>
  <si>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</si>
  <si>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</si>
  <si>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</si>
  <si>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</si>
  <si>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</si>
  <si>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</si>
  <si>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</si>
  <si>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</si>
  <si>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</si>
  <si>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</si>
  <si>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</si>
  <si>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</si>
  <si>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</si>
  <si>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</si>
  <si>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</si>
  <si>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</si>
  <si>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</si>
  <si>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</si>
  <si>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</si>
  <si>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</si>
  <si>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</si>
  <si>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</si>
  <si>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</si>
  <si>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</si>
  <si>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</si>
  <si>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</si>
  <si>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</si>
  <si>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</si>
  <si>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</si>
  <si>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</si>
  <si>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</si>
  <si>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</si>
  <si>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</si>
  <si>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</si>
  <si>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</si>
  <si>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</si>
  <si>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</si>
  <si>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</si>
  <si>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</si>
  <si>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</si>
  <si>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</si>
  <si>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</si>
  <si>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</si>
  <si>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</si>
  <si>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</si>
  <si>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</si>
  <si>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</si>
  <si>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</si>
  <si>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</si>
  <si>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</si>
  <si>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</si>
  <si>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</si>
  <si>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</si>
  <si>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</si>
  <si>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</si>
  <si>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</si>
  <si>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</si>
  <si>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</si>
  <si>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</si>
  <si>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</si>
  <si>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</si>
  <si>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</si>
  <si>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</si>
  <si>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</si>
  <si>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</si>
  <si>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</si>
  <si>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</si>
  <si>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</si>
  <si>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</si>
  <si>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</si>
  <si>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</si>
  <si>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</si>
  <si>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</si>
  <si>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</si>
  <si>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</si>
  <si>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</si>
  <si>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</si>
  <si>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</si>
  <si>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</si>
  <si>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</si>
  <si>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</si>
  <si>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</si>
  <si>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</si>
  <si>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</si>
  <si>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</si>
  <si>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</si>
  <si>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</si>
  <si>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</si>
  <si>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</si>
  <si>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</si>
  <si>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</si>
  <si>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</si>
  <si>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</si>
  <si>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</si>
  <si>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</si>
  <si>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</si>
  <si>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</si>
  <si>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</si>
  <si>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</si>
  <si>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</si>
  <si>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</si>
  <si>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</si>
  <si>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</si>
  <si>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</si>
  <si>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</si>
  <si>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</si>
  <si>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</si>
  <si>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</si>
  <si>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</si>
  <si>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</si>
  <si>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</si>
  <si>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</si>
  <si>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</si>
  <si>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</si>
  <si>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</si>
  <si>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</si>
  <si>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</si>
  <si>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</si>
  <si>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</si>
  <si>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</si>
  <si>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</si>
  <si>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</si>
  <si>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</si>
  <si>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</si>
  <si>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</si>
  <si>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</si>
  <si>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</si>
  <si>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</si>
  <si>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</si>
  <si>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</si>
  <si>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</si>
  <si>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</si>
  <si>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</si>
  <si>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</si>
  <si>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</si>
  <si>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</si>
  <si>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</si>
  <si>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</si>
  <si>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</si>
  <si>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</si>
  <si>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</si>
  <si>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</si>
  <si>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</si>
  <si>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</si>
  <si>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</si>
  <si>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</si>
  <si>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</si>
  <si>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</si>
  <si>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</si>
  <si>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</si>
  <si>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</si>
  <si>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</si>
  <si>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</si>
  <si>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</si>
  <si>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</si>
  <si>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</si>
  <si>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</si>
  <si>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</si>
  <si>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</si>
  <si>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</si>
  <si>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</si>
  <si>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</si>
  <si>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</si>
  <si>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</si>
  <si>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</si>
  <si>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</si>
  <si>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</si>
  <si>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</si>
  <si>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</si>
  <si>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</si>
  <si>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</si>
  <si>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</si>
  <si>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</si>
  <si>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</si>
  <si>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</si>
  <si>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</si>
  <si>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</si>
  <si>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</si>
  <si>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</si>
  <si>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</si>
  <si>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</si>
  <si>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</si>
  <si>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</si>
  <si>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</si>
  <si>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</si>
  <si>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</si>
  <si>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</si>
  <si>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</si>
  <si>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</si>
  <si>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</si>
  <si>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</si>
  <si>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</si>
  <si>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</si>
  <si>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</si>
  <si>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</si>
  <si>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</si>
  <si>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</si>
  <si>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</si>
  <si>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</si>
  <si>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</si>
  <si>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</si>
  <si>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</si>
  <si>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</si>
  <si>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</si>
  <si>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</si>
  <si>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</si>
  <si>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</si>
  <si>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</si>
  <si>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</si>
  <si>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</si>
  <si>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</si>
  <si>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</si>
  <si>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</si>
  <si>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</si>
  <si>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</si>
  <si>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</si>
  <si>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</si>
  <si>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</si>
  <si>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</si>
  <si>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</si>
  <si>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</si>
  <si>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</si>
  <si>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</si>
  <si>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</si>
  <si>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</si>
  <si>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</si>
  <si>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</si>
  <si>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</si>
  <si>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</si>
  <si>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</si>
  <si>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</si>
  <si>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</si>
  <si>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</si>
  <si>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</si>
  <si>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</si>
  <si>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</si>
  <si>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</si>
  <si>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</si>
  <si>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</si>
  <si>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</si>
  <si>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</si>
  <si>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</si>
  <si>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</si>
  <si>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</si>
  <si>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</si>
  <si>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</si>
  <si>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</si>
  <si>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</si>
  <si>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</si>
  <si>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</si>
  <si>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</si>
  <si>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</si>
  <si>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</si>
  <si>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</si>
  <si>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</si>
  <si>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</si>
  <si>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</si>
  <si>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</si>
  <si>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</si>
  <si>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</si>
  <si>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</si>
  <si>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</si>
  <si>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</si>
  <si>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</si>
  <si>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</si>
  <si>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</si>
  <si>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</si>
  <si>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</si>
  <si>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</si>
  <si>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</si>
  <si>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</si>
  <si>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</si>
  <si>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</si>
  <si>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</si>
  <si>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</si>
  <si>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</si>
  <si>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</si>
  <si>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</si>
  <si>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</si>
  <si>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</si>
  <si>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</si>
  <si>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</si>
  <si>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</si>
  <si>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</si>
  <si>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</si>
  <si>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</si>
  <si>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</si>
  <si>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</si>
  <si>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</si>
  <si>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</si>
  <si>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</si>
  <si>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</si>
  <si>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</si>
  <si>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</si>
  <si>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</si>
  <si>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</si>
  <si>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</si>
  <si>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</si>
  <si>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</si>
  <si>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</si>
  <si>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</si>
  <si>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</si>
  <si>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</si>
  <si>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</si>
  <si>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</si>
  <si>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</si>
  <si>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</si>
  <si>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</si>
  <si>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</si>
  <si>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</si>
  <si>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</si>
  <si>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</si>
  <si>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</si>
  <si>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</si>
  <si>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</si>
  <si>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</si>
  <si>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</si>
  <si>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</si>
  <si>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</si>
  <si>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</si>
  <si>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</si>
  <si>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</si>
  <si>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</si>
  <si>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</si>
  <si>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</si>
  <si>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</si>
  <si>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</si>
  <si>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</si>
  <si>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</si>
  <si>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</si>
  <si>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</si>
  <si>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</si>
  <si>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</si>
  <si>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</si>
  <si>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</si>
  <si>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</si>
  <si>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</si>
  <si>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</si>
  <si>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</si>
  <si>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</si>
  <si>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</si>
  <si>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</si>
  <si>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</si>
  <si>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</si>
  <si>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</si>
  <si>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</si>
  <si>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</si>
  <si>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</si>
  <si>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</si>
  <si>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</si>
  <si>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</si>
  <si>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</si>
  <si>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</si>
  <si>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</si>
  <si>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</si>
  <si>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</si>
  <si>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</si>
  <si>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</si>
  <si>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</si>
  <si>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</si>
  <si>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</si>
  <si>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</si>
  <si>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</si>
  <si>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</si>
  <si>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</si>
  <si>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</si>
  <si>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</si>
  <si>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</si>
  <si>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</si>
  <si>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</si>
  <si>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</si>
  <si>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</si>
  <si>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</si>
  <si>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</si>
  <si>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</si>
  <si>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</si>
  <si>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</si>
  <si>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</si>
  <si>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</si>
  <si>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</si>
  <si>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</si>
  <si>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</si>
  <si>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</si>
  <si>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</si>
  <si>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</si>
  <si>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</si>
  <si>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</si>
  <si>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</si>
  <si>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</si>
  <si>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</si>
  <si>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</si>
  <si>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</si>
  <si>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</si>
  <si>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</si>
  <si>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</si>
  <si>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</si>
  <si>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</si>
  <si>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</si>
  <si>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</si>
  <si>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</si>
  <si>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</si>
  <si>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</si>
  <si>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</si>
  <si>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</si>
  <si>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</si>
  <si>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</si>
  <si>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</si>
  <si>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</si>
  <si>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</si>
  <si>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</si>
  <si>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</si>
  <si>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</si>
  <si>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</si>
  <si>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</si>
  <si>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</si>
  <si>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</si>
  <si>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</si>
  <si>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</si>
  <si>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</si>
  <si>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</si>
  <si>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</si>
  <si>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</si>
  <si>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</si>
  <si>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</si>
  <si>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</si>
  <si>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</si>
  <si>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</si>
  <si>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</si>
  <si>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</si>
  <si>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</si>
  <si>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</si>
  <si>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</si>
  <si>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</si>
  <si>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</si>
  <si>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</si>
  <si>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</si>
  <si>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</si>
  <si>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</si>
  <si>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</si>
  <si>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</si>
  <si>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</si>
  <si>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</si>
  <si>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</si>
  <si>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</si>
  <si>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</si>
  <si>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</si>
  <si>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</si>
  <si>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</si>
  <si>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</si>
  <si>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</si>
  <si>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</si>
  <si>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</si>
  <si>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</si>
  <si>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</si>
  <si>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</si>
  <si>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</si>
  <si>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</si>
  <si>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</si>
  <si>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</si>
  <si>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</si>
  <si>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</si>
  <si>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</si>
  <si>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</si>
  <si>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</si>
  <si>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</si>
  <si>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</si>
  <si>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</si>
  <si>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</si>
  <si>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</si>
  <si>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</si>
  <si>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</si>
  <si>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</si>
  <si>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</si>
  <si>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</si>
  <si>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</si>
  <si>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</si>
  <si>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</si>
  <si>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</si>
  <si>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</si>
  <si>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</si>
  <si>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</si>
  <si>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</si>
  <si>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</si>
  <si>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</si>
  <si>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</si>
  <si>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</si>
  <si>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</si>
  <si>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</si>
  <si>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</si>
  <si>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</si>
  <si>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</si>
  <si>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</si>
  <si>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</si>
  <si>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</si>
  <si>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</si>
  <si>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</si>
  <si>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</si>
  <si>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</si>
  <si>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</si>
  <si>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</si>
  <si>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</si>
  <si>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</si>
  <si>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</si>
  <si>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</si>
  <si>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</si>
  <si>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</si>
  <si>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</si>
  <si>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</si>
  <si>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</si>
  <si>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</si>
  <si>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</si>
  <si>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</si>
  <si>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</si>
  <si>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</si>
  <si>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</si>
  <si>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</si>
  <si>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</si>
  <si>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</si>
  <si>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</si>
  <si>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</si>
  <si>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</si>
  <si>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</si>
  <si>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</si>
  <si>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</si>
  <si>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</si>
  <si>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</si>
  <si>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</si>
  <si>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</si>
  <si>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</si>
  <si>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</si>
  <si>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</si>
  <si>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</si>
  <si>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</si>
  <si>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</si>
  <si>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</si>
  <si>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</si>
  <si>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</si>
  <si>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</si>
  <si>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</si>
  <si>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</si>
  <si>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</si>
  <si>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</si>
  <si>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</si>
  <si>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</si>
  <si>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</si>
  <si>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</si>
  <si>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</si>
  <si>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</si>
  <si>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</si>
  <si>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</si>
  <si>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</si>
  <si>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</si>
  <si>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</si>
  <si>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</si>
  <si>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</si>
  <si>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</si>
  <si>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</si>
  <si>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</si>
  <si>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</si>
  <si>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</si>
  <si>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</si>
  <si>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</si>
  <si>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</si>
  <si>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</si>
  <si>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</si>
  <si>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</si>
  <si>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</si>
  <si>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</si>
  <si>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</si>
  <si>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</si>
  <si>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</si>
  <si>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</si>
  <si>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</si>
  <si>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</si>
  <si>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</si>
  <si>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</si>
  <si>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</si>
  <si>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</si>
  <si>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</si>
  <si>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</si>
  <si>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</si>
  <si>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</si>
  <si>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</si>
  <si>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</si>
  <si>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</si>
  <si>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</si>
  <si>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</si>
  <si>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</si>
  <si>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</si>
  <si>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</si>
  <si>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</si>
  <si>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</si>
  <si>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</si>
  <si>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</si>
  <si>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</si>
  <si>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</si>
  <si>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</si>
  <si>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</si>
  <si>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</si>
  <si>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</si>
  <si>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</si>
  <si>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</si>
  <si>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</si>
  <si>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</si>
  <si>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</si>
  <si>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</si>
  <si>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</si>
  <si>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</si>
  <si>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</si>
  <si>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</si>
  <si>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</si>
  <si>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</si>
  <si>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</si>
  <si>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</si>
  <si>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</si>
  <si>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</si>
  <si>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</si>
  <si>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</si>
  <si>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</si>
  <si>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</si>
  <si>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</si>
  <si>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</si>
  <si>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</si>
  <si>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</si>
  <si>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</si>
  <si>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</si>
  <si>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</si>
  <si>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</si>
  <si>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</si>
  <si>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</si>
  <si>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</si>
  <si>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</si>
  <si>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</si>
  <si>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</si>
  <si>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</si>
  <si>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</si>
  <si>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</si>
  <si>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</si>
  <si>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</si>
  <si>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</si>
  <si>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</si>
  <si>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</si>
  <si>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</si>
  <si>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</si>
  <si>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</si>
  <si>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</si>
  <si>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</si>
  <si>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</si>
  <si>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</si>
  <si>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</si>
  <si>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</si>
  <si>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</si>
  <si>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</si>
  <si>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</si>
  <si>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</si>
  <si>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</si>
  <si>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</si>
  <si>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</si>
  <si>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</si>
  <si>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</si>
  <si>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</si>
  <si>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</si>
  <si>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</si>
  <si>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</si>
  <si>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</si>
  <si>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</si>
  <si>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</si>
  <si>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</si>
  <si>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</si>
  <si>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</si>
  <si>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</si>
  <si>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</si>
  <si>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</si>
  <si>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</si>
  <si>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</si>
  <si>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</si>
  <si>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</si>
  <si>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</si>
  <si>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</si>
  <si>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</si>
  <si>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</si>
  <si>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</si>
  <si>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</si>
  <si>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</si>
  <si>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</si>
  <si>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</si>
  <si>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</si>
  <si>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</si>
  <si>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</si>
  <si>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</si>
  <si>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</si>
  <si>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</si>
  <si>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</si>
  <si>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</si>
  <si>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</si>
  <si>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</si>
  <si>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</si>
  <si>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</si>
  <si>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</si>
  <si>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</si>
  <si>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</si>
  <si>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</si>
  <si>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</si>
  <si>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</si>
  <si>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</si>
  <si>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</si>
  <si>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</si>
  <si>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</si>
  <si>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</si>
  <si>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</si>
  <si>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</si>
  <si>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</si>
  <si>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</si>
  <si>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</si>
  <si>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</si>
  <si>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</si>
  <si>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</si>
  <si>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</si>
  <si>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</si>
  <si>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</si>
  <si>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</si>
  <si>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</si>
  <si>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</si>
  <si>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</si>
  <si>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</si>
  <si>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</si>
  <si>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</si>
  <si>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</si>
  <si>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</si>
  <si>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</si>
  <si>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</si>
  <si>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</si>
  <si>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</si>
  <si>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</si>
  <si>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</si>
  <si>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</si>
  <si>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</si>
  <si>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</si>
  <si>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</si>
  <si>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</si>
  <si>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</si>
  <si>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</si>
  <si>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</si>
  <si>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</si>
  <si>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</si>
  <si>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</si>
  <si>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</si>
  <si>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</si>
  <si>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</si>
  <si>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</si>
  <si>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</si>
  <si>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</si>
  <si>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</si>
  <si>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</si>
  <si>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</si>
  <si>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</si>
  <si>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</si>
  <si>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</si>
  <si>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</si>
  <si>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</si>
  <si>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</si>
  <si>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</si>
  <si>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</si>
  <si>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</si>
  <si>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</si>
  <si>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</si>
  <si>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</si>
  <si>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</si>
  <si>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</si>
  <si>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</si>
  <si>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</si>
  <si>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</si>
  <si>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</si>
  <si>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</si>
  <si>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</si>
  <si>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</si>
  <si>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</si>
  <si>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</si>
  <si>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</si>
  <si>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</si>
  <si>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</si>
  <si>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</si>
  <si>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</si>
  <si>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</si>
  <si>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</si>
  <si>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</si>
  <si>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</si>
  <si>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</si>
  <si>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</si>
  <si>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</si>
  <si>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</si>
  <si>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</si>
  <si>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</si>
  <si>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</si>
  <si>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</si>
  <si>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</si>
  <si>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</si>
  <si>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</si>
  <si>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</si>
  <si>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</si>
  <si>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</si>
  <si>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</si>
  <si>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</si>
  <si>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</si>
  <si>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</si>
  <si>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</si>
  <si>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</si>
  <si>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</si>
  <si>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</si>
  <si>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</si>
  <si>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</si>
  <si>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</si>
  <si>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</si>
  <si>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</si>
  <si>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</si>
  <si>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</si>
  <si>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</si>
  <si>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</si>
  <si>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</si>
  <si>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</si>
  <si>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</si>
  <si>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</si>
  <si>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</si>
  <si>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</si>
  <si>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</si>
  <si>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</si>
  <si>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</si>
  <si>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</si>
  <si>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</si>
  <si>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</si>
  <si>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</si>
  <si>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</si>
  <si>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</si>
  <si>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</si>
  <si>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</si>
  <si>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</si>
  <si>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</si>
  <si>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</si>
  <si>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</si>
  <si>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</si>
  <si>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</si>
  <si>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</si>
  <si>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</si>
  <si>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</si>
  <si>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</si>
  <si>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</si>
  <si>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</si>
  <si>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</si>
  <si>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</si>
  <si>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</si>
  <si>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</si>
  <si>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</si>
  <si>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</si>
  <si>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</si>
  <si>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</si>
  <si>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</si>
  <si>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</si>
  <si>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</si>
  <si>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</si>
  <si>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</si>
  <si>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</si>
  <si>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</si>
  <si>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</si>
  <si>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</si>
  <si>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</si>
  <si>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</si>
  <si>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</si>
  <si>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</si>
  <si>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</si>
  <si>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</si>
  <si>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</si>
  <si>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</si>
  <si>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</si>
  <si>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</si>
  <si>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</si>
  <si>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</si>
  <si>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</si>
  <si>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</si>
  <si>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</si>
  <si>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</si>
  <si>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</si>
  <si>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</si>
  <si>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</si>
  <si>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</si>
  <si>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</si>
  <si>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</si>
  <si>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</si>
  <si>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</si>
  <si>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</si>
  <si>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</si>
  <si>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</si>
  <si>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</si>
  <si>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</si>
  <si>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</si>
  <si>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</si>
  <si>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</si>
  <si>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</si>
  <si>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</si>
  <si>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</si>
  <si>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</si>
  <si>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</si>
  <si>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</si>
  <si>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</si>
  <si>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</si>
  <si>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</si>
  <si>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</si>
  <si>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</si>
  <si>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</si>
  <si>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</si>
  <si>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</si>
  <si>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</si>
  <si>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</si>
  <si>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</si>
  <si>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</si>
  <si>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</si>
  <si>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</si>
  <si>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</si>
  <si>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</si>
  <si>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</si>
  <si>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</si>
  <si>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</si>
  <si>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</si>
  <si>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</si>
  <si>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</si>
  <si>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</si>
  <si>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</si>
  <si>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</si>
  <si>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</si>
  <si>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</si>
  <si>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</si>
  <si>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</si>
  <si>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</si>
  <si>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</si>
  <si>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</si>
  <si>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</si>
  <si>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</si>
  <si>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</si>
  <si>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</si>
  <si>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</si>
  <si>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</si>
  <si>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</si>
  <si>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</si>
  <si>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</si>
  <si>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</si>
  <si>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</si>
  <si>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</si>
  <si>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</si>
  <si>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</si>
  <si>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</si>
  <si>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</si>
  <si>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</si>
  <si>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</si>
  <si>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</si>
  <si>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</si>
  <si>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</si>
  <si>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</si>
  <si>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</si>
  <si>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</si>
  <si>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</si>
  <si>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</si>
  <si>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</si>
  <si>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</si>
  <si>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</si>
  <si>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</si>
  <si>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</si>
  <si>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</si>
  <si>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</si>
  <si>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</si>
  <si>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</si>
  <si>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</si>
  <si>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</si>
  <si>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</si>
  <si>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</si>
  <si>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</si>
  <si>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</si>
  <si>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</si>
  <si>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</si>
  <si>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</si>
  <si>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</si>
  <si>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</si>
  <si>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</si>
  <si>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</si>
  <si>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</si>
  <si>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</si>
  <si>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</si>
  <si>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</si>
  <si>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</si>
  <si>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</si>
  <si>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</si>
  <si>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</si>
  <si>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</si>
  <si>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</si>
  <si>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</si>
  <si>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</si>
  <si>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</si>
  <si>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</si>
  <si>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</si>
  <si>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</si>
  <si>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</si>
  <si>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</si>
  <si>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</si>
  <si>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</si>
  <si>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</si>
  <si>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</si>
  <si>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</si>
  <si>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</si>
  <si>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</si>
  <si>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</si>
  <si>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</si>
  <si>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</si>
  <si>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</si>
  <si>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</si>
  <si>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</si>
  <si>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</si>
  <si>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</si>
  <si>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</si>
  <si>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</si>
  <si>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</si>
  <si>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</si>
  <si>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</si>
  <si>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</si>
  <si>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</si>
  <si>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</si>
  <si>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</si>
  <si>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</si>
  <si>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</si>
  <si>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</si>
  <si>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</si>
  <si>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</si>
  <si>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</si>
  <si>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</si>
  <si>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</si>
  <si>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</si>
  <si>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</si>
  <si>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</si>
  <si>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</si>
  <si>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</si>
  <si>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</si>
  <si>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</si>
  <si>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</si>
  <si>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</si>
  <si>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</si>
  <si>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</si>
  <si>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</si>
  <si>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</si>
  <si>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</si>
  <si>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</si>
  <si>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</si>
  <si>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</si>
  <si>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</si>
  <si>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</si>
  <si>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</si>
  <si>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</si>
  <si>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</si>
  <si>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</si>
  <si>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</si>
  <si>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</si>
  <si>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</si>
  <si>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</si>
  <si>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</si>
  <si>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</si>
  <si>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</si>
  <si>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</si>
  <si>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</si>
  <si>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</si>
  <si>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</si>
  <si>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</si>
  <si>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</si>
  <si>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</si>
  <si>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</si>
  <si>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</si>
  <si>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</si>
  <si>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</si>
  <si>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</si>
  <si>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</si>
  <si>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</si>
  <si>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</si>
  <si>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</si>
  <si>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</si>
  <si>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</si>
  <si>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</si>
  <si>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</si>
  <si>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</si>
  <si>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</si>
  <si>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</si>
  <si>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</si>
  <si>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</si>
  <si>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</si>
  <si>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</si>
  <si>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</si>
  <si>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</si>
  <si>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</si>
  <si>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</si>
  <si>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</si>
  <si>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</si>
  <si>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</si>
  <si>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</si>
  <si>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</si>
  <si>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</si>
  <si>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</si>
  <si>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</si>
  <si>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</si>
  <si>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</si>
  <si>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</si>
  <si>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</si>
  <si>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</si>
  <si>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</si>
  <si>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</si>
  <si>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</si>
  <si>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</si>
  <si>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</si>
  <si>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</si>
  <si>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</si>
  <si>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</si>
  <si>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</si>
  <si>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</si>
  <si>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</si>
  <si>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</si>
  <si>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</si>
  <si>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</si>
  <si>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</si>
  <si>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</si>
  <si>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</si>
  <si>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</si>
  <si>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</si>
  <si>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</si>
  <si>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</si>
  <si>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</si>
  <si>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</si>
  <si>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</si>
  <si>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</si>
  <si>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</si>
  <si>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</si>
  <si>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</si>
  <si>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</si>
  <si>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</si>
  <si>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</si>
  <si>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</si>
  <si>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</si>
  <si>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</si>
  <si>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</si>
  <si>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</si>
  <si>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</si>
  <si>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</si>
  <si>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</si>
  <si>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</si>
  <si>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</si>
  <si>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</si>
  <si>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</si>
  <si>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</si>
  <si>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</si>
  <si>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</si>
  <si>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</si>
  <si>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</si>
  <si>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</si>
  <si>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</si>
  <si>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</si>
  <si>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</si>
  <si>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</si>
  <si>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</si>
  <si>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</si>
  <si>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</si>
  <si>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</si>
  <si>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</si>
  <si>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</si>
  <si>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</si>
  <si>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</si>
  <si>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</si>
  <si>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</si>
  <si>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</si>
  <si>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</si>
  <si>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</si>
  <si>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</si>
  <si>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</si>
  <si>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</si>
  <si>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</si>
  <si>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</si>
  <si>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</si>
  <si>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</si>
  <si>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</si>
  <si>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</si>
  <si>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</si>
  <si>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</si>
  <si>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</si>
  <si>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</si>
  <si>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</si>
  <si>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</si>
  <si>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</si>
  <si>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</si>
  <si>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</si>
  <si>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</si>
  <si>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</si>
  <si>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</si>
  <si>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</si>
  <si>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</si>
  <si>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</si>
  <si>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</si>
  <si>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</si>
  <si>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</si>
  <si>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</si>
  <si>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</si>
  <si>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</si>
  <si>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</si>
  <si>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</si>
  <si>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</si>
  <si>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</si>
  <si>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</si>
  <si>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</si>
  <si>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</si>
  <si>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</si>
  <si>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</si>
  <si>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</si>
  <si>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</si>
  <si>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</si>
  <si>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</si>
  <si>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</si>
  <si>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</si>
  <si>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</si>
  <si>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</si>
  <si>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</si>
  <si>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</si>
  <si>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</si>
  <si>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</si>
  <si>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</si>
  <si>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</si>
  <si>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</si>
  <si>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</si>
  <si>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</si>
  <si>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</si>
  <si>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</si>
  <si>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</si>
  <si>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</si>
  <si>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</si>
  <si>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</si>
  <si>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</si>
  <si>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</si>
  <si>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</si>
  <si>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</si>
  <si>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</si>
  <si>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</si>
  <si>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</si>
  <si>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</si>
  <si>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</si>
  <si>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</si>
  <si>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</si>
  <si>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</si>
  <si>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</si>
  <si>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</si>
  <si>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</si>
  <si>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</si>
  <si>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</si>
  <si>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</si>
  <si>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</si>
  <si>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</si>
  <si>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</si>
  <si>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</si>
  <si>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</si>
  <si>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</si>
  <si>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</si>
  <si>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</si>
  <si>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</si>
  <si>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</si>
  <si>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</si>
  <si>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</si>
  <si>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</si>
  <si>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</si>
  <si>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</si>
  <si>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</si>
  <si>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</si>
  <si>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</si>
  <si>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</si>
  <si>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</si>
  <si>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</si>
  <si>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</si>
  <si>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</si>
  <si>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</si>
  <si>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</si>
  <si>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</si>
  <si>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</si>
  <si>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</si>
  <si>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</si>
  <si>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</si>
  <si>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</si>
  <si>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</si>
  <si>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</si>
  <si>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</si>
  <si>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</si>
  <si>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</si>
  <si>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</si>
  <si>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</si>
  <si>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</si>
  <si>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</si>
  <si>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</si>
  <si>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</si>
  <si>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</si>
  <si>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</si>
  <si>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</si>
  <si>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</si>
  <si>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</si>
  <si>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</si>
  <si>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</si>
  <si>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</si>
  <si>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</si>
  <si>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</si>
  <si>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</si>
  <si>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</si>
  <si>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</si>
  <si>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</si>
  <si>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</si>
  <si>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</si>
  <si>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</si>
  <si>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</si>
  <si>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</si>
  <si>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</si>
  <si>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</si>
  <si>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</si>
  <si>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</si>
  <si>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</si>
  <si>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</si>
  <si>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</si>
  <si>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</si>
  <si>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</si>
  <si>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</si>
  <si>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</si>
  <si>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</si>
  <si>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</si>
  <si>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</si>
  <si>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</si>
  <si>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</si>
  <si>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</si>
  <si>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</si>
  <si>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</si>
  <si>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</si>
  <si>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</si>
  <si>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</si>
  <si>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</si>
  <si>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</si>
  <si>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</si>
  <si>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</si>
  <si>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</si>
  <si>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</si>
  <si>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</si>
  <si>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</si>
  <si>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</si>
  <si>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</si>
  <si>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</si>
  <si>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</si>
  <si>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</si>
  <si>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</si>
  <si>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</si>
  <si>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</si>
  <si>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</si>
  <si>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</si>
  <si>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</si>
  <si>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</si>
  <si>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</si>
  <si>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</si>
  <si>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</si>
  <si>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</si>
  <si>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</si>
  <si>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</si>
  <si>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</si>
  <si>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</si>
  <si>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</si>
  <si>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</si>
  <si>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</si>
  <si>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</si>
  <si>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</si>
  <si>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</si>
  <si>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</si>
  <si>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</si>
  <si>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</si>
  <si>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</si>
  <si>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</si>
  <si>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</si>
  <si>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</si>
  <si>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</si>
  <si>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</si>
  <si>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</si>
  <si>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</si>
  <si>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</si>
  <si>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</si>
  <si>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</si>
  <si>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</si>
  <si>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</si>
  <si>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</si>
  <si>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</si>
  <si>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</si>
  <si>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</si>
  <si>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</si>
  <si>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</si>
  <si>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</si>
  <si>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</si>
  <si>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</si>
  <si>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</si>
  <si>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</si>
  <si>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</si>
  <si>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</si>
  <si>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</si>
  <si>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</si>
  <si>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</si>
  <si>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</si>
  <si>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</si>
  <si>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</si>
  <si>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</si>
  <si>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</si>
  <si>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</si>
  <si>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</si>
  <si>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</si>
  <si>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</si>
  <si>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</si>
  <si>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</si>
  <si>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</si>
  <si>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</si>
  <si>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</si>
  <si>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</si>
  <si>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</si>
  <si>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</si>
  <si>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</si>
  <si>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</si>
  <si>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</si>
  <si>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</si>
  <si>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</si>
  <si>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</si>
  <si>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</si>
  <si>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</si>
  <si>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</si>
  <si>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</si>
  <si>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</si>
  <si>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</si>
  <si>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</si>
  <si>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</si>
  <si>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</si>
  <si>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</si>
  <si>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</si>
  <si>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</si>
  <si>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</si>
  <si>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</si>
  <si>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</si>
  <si>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</si>
  <si>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</si>
  <si>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</si>
  <si>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</si>
  <si>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</si>
  <si>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</si>
  <si>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</si>
  <si>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</si>
  <si>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</si>
  <si>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</si>
  <si>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</si>
  <si>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</si>
  <si>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</si>
  <si>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</si>
  <si>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</si>
  <si>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</si>
  <si>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</si>
  <si>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</si>
  <si>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</si>
  <si>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</si>
  <si>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</si>
  <si>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</si>
  <si>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</si>
  <si>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</si>
  <si>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</si>
  <si>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</si>
  <si>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</si>
  <si>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</si>
  <si>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</si>
  <si>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</si>
  <si>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</si>
  <si>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</si>
  <si>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</si>
  <si>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</si>
  <si>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</si>
  <si>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</si>
  <si>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</si>
  <si>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</si>
  <si>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</si>
  <si>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</si>
  <si>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</si>
  <si>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</si>
  <si>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</si>
  <si>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</si>
  <si>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</si>
  <si>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</si>
  <si>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</si>
  <si>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</si>
  <si>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</si>
  <si>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</si>
  <si>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</si>
  <si>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</si>
  <si>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</si>
  <si>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</si>
  <si>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</si>
  <si>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</si>
  <si>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</si>
  <si>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</si>
  <si>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</si>
  <si>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</si>
  <si>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</si>
  <si>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</si>
  <si>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</si>
  <si>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</si>
  <si>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</si>
  <si>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</si>
  <si>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</si>
  <si>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</si>
  <si>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</si>
  <si>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</si>
  <si>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</si>
  <si>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</si>
  <si>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</si>
  <si>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</si>
  <si>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</si>
  <si>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</si>
  <si>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</si>
  <si>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</si>
  <si>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</si>
  <si>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</si>
  <si>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</si>
  <si>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</si>
  <si>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</si>
  <si>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</si>
  <si>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</si>
  <si>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</si>
  <si>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</si>
  <si>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</si>
  <si>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</si>
  <si>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</si>
  <si>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</si>
  <si>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</si>
  <si>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</si>
  <si>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</si>
  <si>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</si>
  <si>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</si>
  <si>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</si>
  <si>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</si>
  <si>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</si>
  <si>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</si>
  <si>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</si>
  <si>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</si>
  <si>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</si>
  <si>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</si>
  <si>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</si>
  <si>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</si>
  <si>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</si>
  <si>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</si>
  <si>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</si>
  <si>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</si>
  <si>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</si>
  <si>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</si>
  <si>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</si>
  <si>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</si>
  <si>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</si>
  <si>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</si>
  <si>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</si>
  <si>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</si>
  <si>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</si>
  <si>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</si>
  <si>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</si>
  <si>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</si>
  <si>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</si>
  <si>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</si>
  <si>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</si>
  <si>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</si>
  <si>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</si>
  <si>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</si>
  <si>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</si>
  <si>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</si>
  <si>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</si>
  <si>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</si>
  <si>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</si>
  <si>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</si>
  <si>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</si>
  <si>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</si>
  <si>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</si>
  <si>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</si>
  <si>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</si>
  <si>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</si>
  <si>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</si>
  <si>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</si>
  <si>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</si>
  <si>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</si>
  <si>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</si>
  <si>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</si>
  <si>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</si>
  <si>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</si>
  <si>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</si>
  <si>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</si>
  <si>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</si>
  <si>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</si>
  <si>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</si>
  <si>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</si>
  <si>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</si>
  <si>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</si>
  <si>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</si>
  <si>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</si>
  <si>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</si>
  <si>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</si>
  <si>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</si>
  <si>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</si>
  <si>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</si>
  <si>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</si>
  <si>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</si>
  <si>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</si>
  <si>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</si>
  <si>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</si>
  <si>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</si>
  <si>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</si>
  <si>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</si>
  <si>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</si>
  <si>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</si>
  <si>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</si>
  <si>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</si>
  <si>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</si>
  <si>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</si>
  <si>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</si>
  <si>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</si>
  <si>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</si>
  <si>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</si>
  <si>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</si>
  <si>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</si>
  <si>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</si>
  <si>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</si>
  <si>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</si>
  <si>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</si>
  <si>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</si>
  <si>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</si>
  <si>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</si>
  <si>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</si>
  <si>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</si>
  <si>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</si>
  <si>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</si>
  <si>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</si>
  <si>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</si>
  <si>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</si>
  <si>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</si>
  <si>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</si>
  <si>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</si>
  <si>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</si>
  <si>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</si>
  <si>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</si>
  <si>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</si>
  <si>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</si>
  <si>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</si>
  <si>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</si>
  <si>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</si>
  <si>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</si>
  <si>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</si>
  <si>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</si>
  <si>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</si>
  <si>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</si>
  <si>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</si>
  <si>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</si>
  <si>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</si>
  <si>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</si>
  <si>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</si>
  <si>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</si>
  <si>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</si>
  <si>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</si>
  <si>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</si>
  <si>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</si>
  <si>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</si>
  <si>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</si>
  <si>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</si>
  <si>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</si>
  <si>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</si>
  <si>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</si>
  <si>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</si>
  <si>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</si>
  <si>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</si>
  <si>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</si>
  <si>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</si>
  <si>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</si>
  <si>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</si>
  <si>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</si>
  <si>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</si>
  <si>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</si>
  <si>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</si>
  <si>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</si>
  <si>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</si>
  <si>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</si>
  <si>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</si>
  <si>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</si>
  <si>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</si>
  <si>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</si>
  <si>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</si>
  <si>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</si>
  <si>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</si>
  <si>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</si>
  <si>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</si>
  <si>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</si>
  <si>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</si>
  <si>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</si>
  <si>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</si>
  <si>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</si>
  <si>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</si>
  <si>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</si>
  <si>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</si>
  <si>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</si>
  <si>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</si>
  <si>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</si>
  <si>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</si>
  <si>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</si>
  <si>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</si>
  <si>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</si>
  <si>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</si>
  <si>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</si>
  <si>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</si>
  <si>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</si>
  <si>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</si>
  <si>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</si>
  <si>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</si>
  <si>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</si>
  <si>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</si>
  <si>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</si>
  <si>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</si>
  <si>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</si>
  <si>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</si>
  <si>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</si>
  <si>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</si>
  <si>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</si>
  <si>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</si>
  <si>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</si>
  <si>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</si>
  <si>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</si>
  <si>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</si>
  <si>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</si>
  <si>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</si>
  <si>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</si>
  <si>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</si>
  <si>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</si>
  <si>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</si>
  <si>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</si>
  <si>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</si>
  <si>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</si>
  <si>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</si>
  <si>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</si>
  <si>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</si>
  <si>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</si>
  <si>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</si>
  <si>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</si>
  <si>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</si>
  <si>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</si>
  <si>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</si>
  <si>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</si>
  <si>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</si>
  <si>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</si>
  <si>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</si>
  <si>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</si>
  <si>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</si>
  <si>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</si>
  <si>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</si>
  <si>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</si>
  <si>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</si>
  <si>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</si>
  <si>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</si>
  <si>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</si>
  <si>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</si>
  <si>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</si>
  <si>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</si>
  <si>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</si>
  <si>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</si>
  <si>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</si>
  <si>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</si>
  <si>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</si>
  <si>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</si>
  <si>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</si>
  <si>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</si>
  <si>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</si>
  <si>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</si>
  <si>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</si>
  <si>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</si>
  <si>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</si>
  <si>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</si>
  <si>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</si>
  <si>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</si>
  <si>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</si>
  <si>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</si>
  <si>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</si>
  <si>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</si>
  <si>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</si>
  <si>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</si>
  <si>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</si>
  <si>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</si>
  <si>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</si>
  <si>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</si>
  <si>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</si>
  <si>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</si>
  <si>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</si>
  <si>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</si>
  <si>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</si>
  <si>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</si>
  <si>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</si>
  <si>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</si>
  <si>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</si>
  <si>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</si>
  <si>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</si>
  <si>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</si>
  <si>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</si>
  <si>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</si>
  <si>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</si>
  <si>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</si>
  <si>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</si>
  <si>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</si>
  <si>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</si>
  <si>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</si>
  <si>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</si>
  <si>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</si>
  <si>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</si>
  <si>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</si>
  <si>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</si>
  <si>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</si>
  <si>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</si>
  <si>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</si>
  <si>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</si>
  <si>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</si>
  <si>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</si>
  <si>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</si>
  <si>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</si>
  <si>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</si>
  <si>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</si>
  <si>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</si>
  <si>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</si>
  <si>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</si>
  <si>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</si>
  <si>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</si>
  <si>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</si>
  <si>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</si>
  <si>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</si>
  <si>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</si>
  <si>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</si>
  <si>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</si>
  <si>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</si>
  <si>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</si>
  <si>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</si>
  <si>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</si>
  <si>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</si>
  <si>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</si>
  <si>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</si>
  <si>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</si>
  <si>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</si>
  <si>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</si>
  <si>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</si>
  <si>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</si>
  <si>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</si>
  <si>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</si>
  <si>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</si>
  <si>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</si>
  <si>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</si>
  <si>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</si>
  <si>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</si>
  <si>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</si>
  <si>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</si>
  <si>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</si>
  <si>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</si>
  <si>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</si>
  <si>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</si>
  <si>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</si>
  <si>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</si>
  <si>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</si>
  <si>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</si>
  <si>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</si>
  <si>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</si>
  <si>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</si>
  <si>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</si>
  <si>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</si>
  <si>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</si>
  <si>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</si>
  <si>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</si>
  <si>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</si>
  <si>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</si>
  <si>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</si>
  <si>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</si>
  <si>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</si>
  <si>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</si>
  <si>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</si>
  <si>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</si>
  <si>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</si>
  <si>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</si>
  <si>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</si>
  <si>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</si>
  <si>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</si>
  <si>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</si>
  <si>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</si>
  <si>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</si>
  <si>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</si>
  <si>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</si>
  <si>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</si>
  <si>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</si>
  <si>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</si>
  <si>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</si>
  <si>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</si>
  <si>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</si>
  <si>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</si>
  <si>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</si>
  <si>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</si>
  <si>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</si>
  <si>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</si>
  <si>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</si>
  <si>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</si>
  <si>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</si>
  <si>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</si>
  <si>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</si>
  <si>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</si>
  <si>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</si>
  <si>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</si>
  <si>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</si>
  <si>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</si>
  <si>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</si>
  <si>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</si>
  <si>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</si>
  <si>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</si>
  <si>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</si>
  <si>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</si>
  <si>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</si>
  <si>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</si>
  <si>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</si>
  <si>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</si>
  <si>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</si>
  <si>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</si>
  <si>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</si>
  <si>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</si>
  <si>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</si>
  <si>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</si>
  <si>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</si>
  <si>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</si>
  <si>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</si>
  <si>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</si>
  <si>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</si>
  <si>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</si>
  <si>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</si>
  <si>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</si>
  <si>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</si>
  <si>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</si>
  <si>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</si>
  <si>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</si>
  <si>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</si>
  <si>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</si>
  <si>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</si>
  <si>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</si>
  <si>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</si>
  <si>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</si>
  <si>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</si>
  <si>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</si>
  <si>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</si>
  <si>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</si>
  <si>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</si>
  <si>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</si>
  <si>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</si>
  <si>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</si>
  <si>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</si>
  <si>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</si>
  <si>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</si>
  <si>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</si>
  <si>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</si>
  <si>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</si>
  <si>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</si>
  <si>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</si>
  <si>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</si>
  <si>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</si>
  <si>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</si>
  <si>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</si>
  <si>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</si>
  <si>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</si>
  <si>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</si>
  <si>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</si>
  <si>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</si>
  <si>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</si>
  <si>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</si>
  <si>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</si>
  <si>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</si>
  <si>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</si>
  <si>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</si>
  <si>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</si>
  <si>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</si>
  <si>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</si>
  <si>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</si>
  <si>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</si>
  <si>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</si>
  <si>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</si>
  <si>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</si>
  <si>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</si>
  <si>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</si>
  <si>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</si>
  <si>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</si>
  <si>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</si>
  <si>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</si>
  <si>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</si>
  <si>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</si>
  <si>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</si>
  <si>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</si>
  <si>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</si>
  <si>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</si>
  <si>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</si>
  <si>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</si>
  <si>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</si>
  <si>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</si>
  <si>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</si>
  <si>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</si>
  <si>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</si>
  <si>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</si>
  <si>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</si>
  <si>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</si>
  <si>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</si>
  <si>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</si>
  <si>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</si>
  <si>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</si>
  <si>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</si>
  <si>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</si>
  <si>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</si>
  <si>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</si>
  <si>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</si>
  <si>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</si>
  <si>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</si>
  <si>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</si>
  <si>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</si>
  <si>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</si>
  <si>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</si>
  <si>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</si>
  <si>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</si>
  <si>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</si>
  <si>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</si>
  <si>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</si>
  <si>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</si>
  <si>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</si>
  <si>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</si>
  <si>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</si>
  <si>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</si>
  <si>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</si>
  <si>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</si>
  <si>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</si>
  <si>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</si>
  <si>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</si>
  <si>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</si>
  <si>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</si>
  <si>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</si>
  <si>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</si>
  <si>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</si>
  <si>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</si>
  <si>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</si>
  <si>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</si>
  <si>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</si>
  <si>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</si>
  <si>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</si>
  <si>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</si>
  <si>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</si>
  <si>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</si>
  <si>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</si>
  <si>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</si>
  <si>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</si>
  <si>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</si>
  <si>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</si>
  <si>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</si>
  <si>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</si>
  <si>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</si>
  <si>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</si>
  <si>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</si>
  <si>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</si>
  <si>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</si>
  <si>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</si>
  <si>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</si>
  <si>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</si>
  <si>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</si>
  <si>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</si>
  <si>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</si>
  <si>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</si>
  <si>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</si>
  <si>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</si>
  <si>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</si>
  <si>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</si>
  <si>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</si>
  <si>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</si>
  <si>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</si>
  <si>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</si>
  <si>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</si>
  <si>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</si>
  <si>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</si>
  <si>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</si>
  <si>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</si>
  <si>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</si>
  <si>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</si>
  <si>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</si>
  <si>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</si>
  <si>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</si>
  <si>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</si>
  <si>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</si>
  <si>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</si>
  <si>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</si>
  <si>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</si>
  <si>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</si>
  <si>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</si>
  <si>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</si>
  <si>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</si>
  <si>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</si>
  <si>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</si>
  <si>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</si>
  <si>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</si>
  <si>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</si>
  <si>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</si>
  <si>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</si>
  <si>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</si>
  <si>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</si>
  <si>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</si>
  <si>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</si>
  <si>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</si>
  <si>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</si>
  <si>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</si>
  <si>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</si>
  <si>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</si>
  <si>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</si>
  <si>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</si>
  <si>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</si>
  <si>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</si>
  <si>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</si>
  <si>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</si>
  <si>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</si>
  <si>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</si>
  <si>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</si>
  <si>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</si>
  <si>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</si>
  <si>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</si>
  <si>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</si>
  <si>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</si>
  <si>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</si>
  <si>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</si>
  <si>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</si>
  <si>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</si>
  <si>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</si>
  <si>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</si>
  <si>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</si>
  <si>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</si>
  <si>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</si>
  <si>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</si>
  <si>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</si>
  <si>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</si>
  <si>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</si>
  <si>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</si>
  <si>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</si>
  <si>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</si>
  <si>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</si>
  <si>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</si>
  <si>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</si>
  <si>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</si>
  <si>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</si>
  <si>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</si>
  <si>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</si>
  <si>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</si>
  <si>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</si>
  <si>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</si>
  <si>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</si>
  <si>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</si>
  <si>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</si>
  <si>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</si>
  <si>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</si>
  <si>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</si>
  <si>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</si>
  <si>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</si>
  <si>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</si>
  <si>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</si>
  <si>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</si>
  <si>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</si>
  <si>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</si>
  <si>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</si>
  <si>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</si>
  <si>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</si>
  <si>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</si>
  <si>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</si>
  <si>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</si>
  <si>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</si>
  <si>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</si>
  <si>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</si>
  <si>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</si>
  <si>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</si>
  <si>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</si>
  <si>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</si>
  <si>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</si>
  <si>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</si>
  <si>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</si>
  <si>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</si>
  <si>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</si>
  <si>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</si>
  <si>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</si>
  <si>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</si>
  <si>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</si>
  <si>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</si>
  <si>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</si>
  <si>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</si>
  <si>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</si>
  <si>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</si>
  <si>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</si>
  <si>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</si>
  <si>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</si>
  <si>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</si>
  <si>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</si>
  <si>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</si>
  <si>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</si>
  <si>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</si>
  <si>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</si>
  <si>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</si>
  <si>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</si>
  <si>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</si>
  <si>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</si>
  <si>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</si>
  <si>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</si>
  <si>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</si>
  <si>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</si>
  <si>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</si>
  <si>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</si>
  <si>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</si>
  <si>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</si>
  <si>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</si>
  <si>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</si>
  <si>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</si>
  <si>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</si>
  <si>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</si>
  <si>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</si>
  <si>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</si>
  <si>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</si>
  <si>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</si>
  <si>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</si>
  <si>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</si>
  <si>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</si>
  <si>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</si>
  <si>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</si>
  <si>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</si>
  <si>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</si>
  <si>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</si>
  <si>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</si>
  <si>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</si>
  <si>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</si>
  <si>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</si>
  <si>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</si>
  <si>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</si>
  <si>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</si>
  <si>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</si>
  <si>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</si>
  <si>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</si>
  <si>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</si>
  <si>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</si>
  <si>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</si>
  <si>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</si>
  <si>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</si>
  <si>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</si>
  <si>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</si>
  <si>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</si>
  <si>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</si>
  <si>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</si>
  <si>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</si>
  <si>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</si>
  <si>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</si>
  <si>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</si>
  <si>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</si>
  <si>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</si>
  <si>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</si>
  <si>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</si>
  <si>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</si>
  <si>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</si>
  <si>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</si>
  <si>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</si>
  <si>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</si>
  <si>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</si>
  <si>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</si>
  <si>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</si>
  <si>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</si>
  <si>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</si>
  <si>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</si>
  <si>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</si>
  <si>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</si>
  <si>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</si>
  <si>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</si>
  <si>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</si>
  <si>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</si>
  <si>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</si>
  <si>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</si>
  <si>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</si>
  <si>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</si>
  <si>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</si>
  <si>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</si>
  <si>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</si>
  <si>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</si>
  <si>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</si>
  <si>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</si>
  <si>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</si>
  <si>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</si>
  <si>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</si>
  <si>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</si>
  <si>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</si>
  <si>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</si>
  <si>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</si>
  <si>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</si>
  <si>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</si>
  <si>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</si>
  <si>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</si>
  <si>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</si>
  <si>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</si>
  <si>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</si>
  <si>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</si>
  <si>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</si>
  <si>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</si>
  <si>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</si>
  <si>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</si>
  <si>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</si>
  <si>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</si>
  <si>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</si>
  <si>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</si>
  <si>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</si>
  <si>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</si>
  <si>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</si>
  <si>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</si>
  <si>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</si>
  <si>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</si>
  <si>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</si>
  <si>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</si>
  <si>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</si>
  <si>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</si>
  <si>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</si>
  <si>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</si>
  <si>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</si>
  <si>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</si>
  <si>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</si>
  <si>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</si>
  <si>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</si>
  <si>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</si>
  <si>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</si>
  <si>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</si>
  <si>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</si>
  <si>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</si>
  <si>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</si>
  <si>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</si>
  <si>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</si>
  <si>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</si>
  <si>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</si>
  <si>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</si>
  <si>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</si>
  <si>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</si>
  <si>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</si>
  <si>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</si>
  <si>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</si>
  <si>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</si>
  <si>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</si>
  <si>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</si>
  <si>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</si>
  <si>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</si>
  <si>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</si>
  <si>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</si>
  <si>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</si>
  <si>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</si>
  <si>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</si>
  <si>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</si>
  <si>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</si>
  <si>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</si>
  <si>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</si>
  <si>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</si>
  <si>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</si>
  <si>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</si>
  <si>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</si>
  <si>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</si>
  <si>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</si>
  <si>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</si>
  <si>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</si>
  <si>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</si>
  <si>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</si>
  <si>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</si>
  <si>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</si>
  <si>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</si>
  <si>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</si>
  <si>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</si>
  <si>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</si>
  <si>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</si>
  <si>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</si>
  <si>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</si>
  <si>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</si>
  <si>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</si>
  <si>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</si>
  <si>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</si>
  <si>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</si>
  <si>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</si>
  <si>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</si>
  <si>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</si>
  <si>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</si>
  <si>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</si>
  <si>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</si>
  <si>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</si>
  <si>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</si>
  <si>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</si>
  <si>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</si>
  <si>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</si>
  <si>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</si>
  <si>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</si>
  <si>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</si>
  <si>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</si>
  <si>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</si>
  <si>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</si>
  <si>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</si>
  <si>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</si>
  <si>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</si>
  <si>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</si>
  <si>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</si>
  <si>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</si>
  <si>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</si>
  <si>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</si>
  <si>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</si>
  <si>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</si>
  <si>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</si>
  <si>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</si>
  <si>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</si>
  <si>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</si>
  <si>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</si>
  <si>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</si>
  <si>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</si>
  <si>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</si>
  <si>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</si>
  <si>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</si>
  <si>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</si>
  <si>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</si>
  <si>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</si>
  <si>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</si>
  <si>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</si>
  <si>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</si>
  <si>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</si>
  <si>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</si>
  <si>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</si>
  <si>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</si>
  <si>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</si>
  <si>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</si>
  <si>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</si>
  <si>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</si>
  <si>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</si>
  <si>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</si>
  <si>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</si>
  <si>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</si>
  <si>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</si>
  <si>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</si>
  <si>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</si>
  <si>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</si>
  <si>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</si>
  <si>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</si>
  <si>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</si>
  <si>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</si>
  <si>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</si>
  <si>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</si>
  <si>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</si>
  <si>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</si>
  <si>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</si>
  <si>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</si>
  <si>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</si>
  <si>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</si>
  <si>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</si>
  <si>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</si>
  <si>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</si>
  <si>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</si>
  <si>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</si>
  <si>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</si>
  <si>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</si>
  <si>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</si>
  <si>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</si>
  <si>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</si>
  <si>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</si>
  <si>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</si>
  <si>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</si>
  <si>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</si>
  <si>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</si>
  <si>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</si>
  <si>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</si>
  <si>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</si>
  <si>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</si>
  <si>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</si>
  <si>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</si>
  <si>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</si>
  <si>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</si>
  <si>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</si>
  <si>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</si>
  <si>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</si>
  <si>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</si>
  <si>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</si>
  <si>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</si>
  <si>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</si>
  <si>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</si>
  <si>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</si>
  <si>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</si>
  <si>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</si>
  <si>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</si>
  <si>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</si>
  <si>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</si>
  <si>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</si>
  <si>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</si>
  <si>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</si>
  <si>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</si>
  <si>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</si>
  <si>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</si>
  <si>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</si>
  <si>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</si>
  <si>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</si>
  <si>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</si>
  <si>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</si>
  <si>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</si>
  <si>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</si>
  <si>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</si>
  <si>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</si>
  <si>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</si>
  <si>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</si>
  <si>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</si>
  <si>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</si>
  <si>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</si>
  <si>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</si>
  <si>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</si>
  <si>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</si>
  <si>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</si>
  <si>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</si>
  <si>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</si>
  <si>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</si>
  <si>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</si>
  <si>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</si>
  <si>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</si>
  <si>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</si>
  <si>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</si>
  <si>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</si>
  <si>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</si>
  <si>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</si>
  <si>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</si>
  <si>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</si>
  <si>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</si>
  <si>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</si>
  <si>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</si>
  <si>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</si>
  <si>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</si>
  <si>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</si>
  <si>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</si>
  <si>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</si>
  <si>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</si>
  <si>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</si>
  <si>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</si>
  <si>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</si>
  <si>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</si>
  <si>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</si>
  <si>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</si>
  <si>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</si>
  <si>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</si>
  <si>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</si>
  <si>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</si>
  <si>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</si>
  <si>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</si>
  <si>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</si>
  <si>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</si>
  <si>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</si>
  <si>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</si>
  <si>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</si>
  <si>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</si>
  <si>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</si>
  <si>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</si>
  <si>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</si>
  <si>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</si>
  <si>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</si>
  <si>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</si>
  <si>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</si>
  <si>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</si>
  <si>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</si>
  <si>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</si>
  <si>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</si>
  <si>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</si>
  <si>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</si>
  <si>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</si>
  <si>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</si>
  <si>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</si>
  <si>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</si>
  <si>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</si>
  <si>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</si>
  <si>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</si>
  <si>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</si>
  <si>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</si>
  <si>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</si>
  <si>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</si>
  <si>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</si>
  <si>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</si>
  <si>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</si>
  <si>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</si>
  <si>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</si>
  <si>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</si>
  <si>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</si>
  <si>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</si>
  <si>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</si>
  <si>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</si>
  <si>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</si>
  <si>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</si>
  <si>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</si>
  <si>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</si>
  <si>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</si>
  <si>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</si>
  <si>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</si>
  <si>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</si>
  <si>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</si>
  <si>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</si>
  <si>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</si>
  <si>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</si>
  <si>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</si>
  <si>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</si>
  <si>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</si>
  <si>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</si>
  <si>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</si>
  <si>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</si>
  <si>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</si>
  <si>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</si>
  <si>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</si>
  <si>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</si>
  <si>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</si>
  <si>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</si>
  <si>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</si>
  <si>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</si>
  <si>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</si>
  <si>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</si>
  <si>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</si>
  <si>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</si>
  <si>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</si>
  <si>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</si>
  <si>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</si>
  <si>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</si>
  <si>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</si>
  <si>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</si>
  <si>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</si>
  <si>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</si>
  <si>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</si>
  <si>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</si>
  <si>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</si>
  <si>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</si>
  <si>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</si>
  <si>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</si>
  <si>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</si>
  <si>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</si>
  <si>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</si>
  <si>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</si>
  <si>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</si>
  <si>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</si>
  <si>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</si>
  <si>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</si>
  <si>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</si>
  <si>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</si>
  <si>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</si>
  <si>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</si>
  <si>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</si>
  <si>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</si>
  <si>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</si>
  <si>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</si>
  <si>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</si>
  <si>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</si>
  <si>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</si>
  <si>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</si>
  <si>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</si>
  <si>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</si>
  <si>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</si>
  <si>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</si>
  <si>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</si>
  <si>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</si>
  <si>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</si>
  <si>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</si>
  <si>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</si>
  <si>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</si>
  <si>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</si>
  <si>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</si>
  <si>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</si>
  <si>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</si>
  <si>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</si>
  <si>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</si>
  <si>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</si>
  <si>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</si>
  <si>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</si>
  <si>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</si>
  <si>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</si>
  <si>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</si>
  <si>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</si>
  <si>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</si>
  <si>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</si>
  <si>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</si>
  <si>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</si>
  <si>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</si>
  <si>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</si>
  <si>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</si>
  <si>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</si>
  <si>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</si>
  <si>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</si>
  <si>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</si>
  <si>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</si>
  <si>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</si>
  <si>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</si>
  <si>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</si>
  <si>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</si>
  <si>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</si>
  <si>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</si>
  <si>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</si>
  <si>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</si>
  <si>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</si>
  <si>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</si>
  <si>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</si>
  <si>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</si>
  <si>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</si>
  <si>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</si>
  <si>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</si>
  <si>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</si>
  <si>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</si>
  <si>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</si>
  <si>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</si>
  <si>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</si>
  <si>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</si>
  <si>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</si>
  <si>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</si>
  <si>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</si>
  <si>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</si>
  <si>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</si>
  <si>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</si>
  <si>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</si>
  <si>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</si>
  <si>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</si>
  <si>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</si>
  <si>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</si>
  <si>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</si>
  <si>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</si>
  <si>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</si>
  <si>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</si>
  <si>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</si>
  <si>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</si>
  <si>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</si>
  <si>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</si>
  <si>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</si>
  <si>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</si>
  <si>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</si>
  <si>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</si>
  <si>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</si>
  <si>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</si>
  <si>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</si>
  <si>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</si>
  <si>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</si>
  <si>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</si>
  <si>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</si>
  <si>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</si>
  <si>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</si>
  <si>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</si>
  <si>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</si>
  <si>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</si>
  <si>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</si>
  <si>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</si>
  <si>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</si>
  <si>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</si>
  <si>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</si>
  <si>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</si>
  <si>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</si>
  <si>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</si>
  <si>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</si>
  <si>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</si>
  <si>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</si>
  <si>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</si>
  <si>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</si>
  <si>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</si>
  <si>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</si>
  <si>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</si>
  <si>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</si>
  <si>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</si>
  <si>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</si>
  <si>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</si>
  <si>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</si>
  <si>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</si>
  <si>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</si>
  <si>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</si>
  <si>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</si>
  <si>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</si>
  <si>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</si>
  <si>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</si>
  <si>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</si>
  <si>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</si>
  <si>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</si>
  <si>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</si>
  <si>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</si>
  <si>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</si>
  <si>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</si>
  <si>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</si>
  <si>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</si>
  <si>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</si>
  <si>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</si>
  <si>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</si>
  <si>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</si>
  <si>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</si>
  <si>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</si>
  <si>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</si>
  <si>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</si>
  <si>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</si>
  <si>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</si>
  <si>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</si>
  <si>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</si>
  <si>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</si>
  <si>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</si>
  <si>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</si>
  <si>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</si>
  <si>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</si>
  <si>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</si>
  <si>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</si>
  <si>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</si>
  <si>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</si>
  <si>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</si>
  <si>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</si>
  <si>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</si>
  <si>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</si>
  <si>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</si>
  <si>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</si>
  <si>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</si>
  <si>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</si>
  <si>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</si>
  <si>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</si>
  <si>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</si>
  <si>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</si>
  <si>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</si>
  <si>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</si>
  <si>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</si>
  <si>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</si>
  <si>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</si>
  <si>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</si>
  <si>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</si>
  <si>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</si>
  <si>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</si>
  <si>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</si>
  <si>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</si>
  <si>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</si>
  <si>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</si>
  <si>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</si>
  <si>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</si>
  <si>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</si>
  <si>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</si>
  <si>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</si>
  <si>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</si>
  <si>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</si>
  <si>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</si>
  <si>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</si>
  <si>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</si>
  <si>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</si>
  <si>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</si>
  <si>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</si>
  <si>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</si>
  <si>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</si>
  <si>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</si>
  <si>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</si>
  <si>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</si>
  <si>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</si>
  <si>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</si>
  <si>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</si>
  <si>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</si>
  <si>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</si>
  <si>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</si>
  <si>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</si>
  <si>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</si>
  <si>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</si>
  <si>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</si>
  <si>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</si>
  <si>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</si>
  <si>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</si>
  <si>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</si>
  <si>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</si>
  <si>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</si>
  <si>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</si>
  <si>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</si>
  <si>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</si>
  <si>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</si>
  <si>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</si>
  <si>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</si>
  <si>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</si>
  <si>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</si>
  <si>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</si>
  <si>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</si>
  <si>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</si>
  <si>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</si>
  <si>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</si>
  <si>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</si>
  <si>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</si>
  <si>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</si>
  <si>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</si>
  <si>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</si>
  <si>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</si>
  <si>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</si>
  <si>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</si>
  <si>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</si>
  <si>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</si>
  <si>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</si>
  <si>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</si>
  <si>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</si>
  <si>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</si>
  <si>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</si>
  <si>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</si>
  <si>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</si>
  <si>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</si>
  <si>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</si>
  <si>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</si>
  <si>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</si>
  <si>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</si>
  <si>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</si>
  <si>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</si>
  <si>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</si>
  <si>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</si>
  <si>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</si>
  <si>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</si>
  <si>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</si>
  <si>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</si>
  <si>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</si>
  <si>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</si>
  <si>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</si>
  <si>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</si>
  <si>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</si>
  <si>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</si>
  <si>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</si>
  <si>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</si>
  <si>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</si>
  <si>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</si>
  <si>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</si>
  <si>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</si>
  <si>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</si>
  <si>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</si>
  <si>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</si>
  <si>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</si>
  <si>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</si>
  <si>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</si>
  <si>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</si>
  <si>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</si>
  <si>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</si>
  <si>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</si>
  <si>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</si>
  <si>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</si>
  <si>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</si>
  <si>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</si>
  <si>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</si>
  <si>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</si>
  <si>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</si>
  <si>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</si>
  <si>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</si>
  <si>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</si>
  <si>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</si>
  <si>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</si>
  <si>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</si>
  <si>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</si>
  <si>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</si>
  <si>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</si>
  <si>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</si>
  <si>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</si>
  <si>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</si>
  <si>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</si>
  <si>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</si>
  <si>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</si>
  <si>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</si>
  <si>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</si>
  <si>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</si>
  <si>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</si>
  <si>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</si>
  <si>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</si>
  <si>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</si>
  <si>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</si>
  <si>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</si>
  <si>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</si>
  <si>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</si>
  <si>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</si>
  <si>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</si>
  <si>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</si>
  <si>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</si>
  <si>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</si>
  <si>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</si>
  <si>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</si>
  <si>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</si>
  <si>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</si>
  <si>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</si>
  <si>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</si>
  <si>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</si>
  <si>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</si>
  <si>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</si>
  <si>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</si>
  <si>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</si>
  <si>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</si>
  <si>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</si>
  <si>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</si>
  <si>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</si>
  <si>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</si>
  <si>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</si>
  <si>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</si>
  <si>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</si>
  <si>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</si>
  <si>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</si>
  <si>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</si>
  <si>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</si>
  <si>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</si>
  <si>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</si>
  <si>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</si>
  <si>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</si>
  <si>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</si>
  <si>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</si>
  <si>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</si>
  <si>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</si>
  <si>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</si>
  <si>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</si>
  <si>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</si>
  <si>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</si>
  <si>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</si>
  <si>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</si>
  <si>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</si>
  <si>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</si>
  <si>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</si>
  <si>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</si>
  <si>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</si>
  <si>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</si>
  <si>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</si>
  <si>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</si>
  <si>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</si>
  <si>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</si>
  <si>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</si>
  <si>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</si>
  <si>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</si>
  <si>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</si>
  <si>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</si>
  <si>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</si>
  <si>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</si>
  <si>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</si>
  <si>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</si>
  <si>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</si>
  <si>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</si>
  <si>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</si>
  <si>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</si>
  <si>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</si>
  <si>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</si>
  <si>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</si>
  <si>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</si>
  <si>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</si>
  <si>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</si>
  <si>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</si>
  <si>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</si>
  <si>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</si>
  <si>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</si>
  <si>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</si>
  <si>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</si>
  <si>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</si>
  <si>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</si>
  <si>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</si>
  <si>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</si>
  <si>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</si>
  <si>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</si>
  <si>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</si>
  <si>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</si>
  <si>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</si>
  <si>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</si>
  <si>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</si>
  <si>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</si>
  <si>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</si>
  <si>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</si>
  <si>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</si>
  <si>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</si>
  <si>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</si>
  <si>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</si>
  <si>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</si>
  <si>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</si>
  <si>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</si>
  <si>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</si>
  <si>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</si>
  <si>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</si>
  <si>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</si>
  <si>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</si>
  <si>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</si>
  <si>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</si>
  <si>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</si>
  <si>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</si>
  <si>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</si>
  <si>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</si>
  <si>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</si>
  <si>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</si>
  <si>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</si>
  <si>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</si>
  <si>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</si>
  <si>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</si>
  <si>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</si>
  <si>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</si>
  <si>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</si>
  <si>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</si>
  <si>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</si>
  <si>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</si>
  <si>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</si>
  <si>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</si>
  <si>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</si>
  <si>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</si>
  <si>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</si>
  <si>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</si>
  <si>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</si>
  <si>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</si>
  <si>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</si>
  <si>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</si>
  <si>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</si>
  <si>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</si>
  <si>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</si>
  <si>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</si>
  <si>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</si>
  <si>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</si>
  <si>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</si>
  <si>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</si>
  <si>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</si>
  <si>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</si>
  <si>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</si>
  <si>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</si>
  <si>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</si>
  <si>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</si>
  <si>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</si>
  <si>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</si>
  <si>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</si>
  <si>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</si>
  <si>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</si>
  <si>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</si>
  <si>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</si>
  <si>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</si>
  <si>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</si>
  <si>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</si>
  <si>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</si>
  <si>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</si>
  <si>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</si>
  <si>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</si>
  <si>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</si>
  <si>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</si>
  <si>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</si>
  <si>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</si>
  <si>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</si>
  <si>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</si>
  <si>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</si>
  <si>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</si>
  <si>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</si>
  <si>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</si>
  <si>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</si>
  <si>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</si>
  <si>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</si>
  <si>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</si>
  <si>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</si>
  <si>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</si>
  <si>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</si>
  <si>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</si>
  <si>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</si>
  <si>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</si>
  <si>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</si>
  <si>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</si>
  <si>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</si>
  <si>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</si>
  <si>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</si>
  <si>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</si>
  <si>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</si>
  <si>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</si>
  <si>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</si>
  <si>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</si>
  <si>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</si>
  <si>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</si>
  <si>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</si>
  <si>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</si>
  <si>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</si>
  <si>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</si>
  <si>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</si>
  <si>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</si>
  <si>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</si>
  <si>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</si>
  <si>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</si>
  <si>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</si>
  <si>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</si>
  <si>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</si>
  <si>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</si>
  <si>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</si>
  <si>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</si>
  <si>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</si>
  <si>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</si>
  <si>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</si>
  <si>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</si>
  <si>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</si>
  <si>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</si>
  <si>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</si>
  <si>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</si>
  <si>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</si>
  <si>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</si>
  <si>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</si>
  <si>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</si>
  <si>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</si>
  <si>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</si>
  <si>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</si>
  <si>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</si>
  <si>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</si>
  <si>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</si>
  <si>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</si>
  <si>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</si>
  <si>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</si>
  <si>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</si>
  <si>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</si>
  <si>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</si>
  <si>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</si>
  <si>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</si>
  <si>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</si>
  <si>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</si>
  <si>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</si>
  <si>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</si>
  <si>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</si>
  <si>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</si>
  <si>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</si>
  <si>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</si>
  <si>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</si>
  <si>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</si>
  <si>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</si>
  <si>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</si>
  <si>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</si>
  <si>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</si>
  <si>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</si>
  <si>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</si>
  <si>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</si>
  <si>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</si>
  <si>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</si>
  <si>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</si>
  <si>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</si>
  <si>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</si>
  <si>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</si>
  <si>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</si>
  <si>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</si>
  <si>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</si>
  <si>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</si>
  <si>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</si>
  <si>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</si>
  <si>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</si>
  <si>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</si>
  <si>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</si>
  <si>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</si>
  <si>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</si>
  <si>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</si>
  <si>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</si>
  <si>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</si>
  <si>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</si>
  <si>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</si>
  <si>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</si>
  <si>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</si>
  <si>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</si>
  <si>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</si>
  <si>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</si>
  <si>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</si>
  <si>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</si>
  <si>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</si>
  <si>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</si>
  <si>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</si>
  <si>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</si>
  <si>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</si>
  <si>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</si>
  <si>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</si>
  <si>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</si>
  <si>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</si>
  <si>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</si>
  <si>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</si>
  <si>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</si>
  <si>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</si>
  <si>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</si>
  <si>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</si>
  <si>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</si>
  <si>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</si>
  <si>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</si>
  <si>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</si>
  <si>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</si>
  <si>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</si>
  <si>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</si>
  <si>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</si>
  <si>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</si>
  <si>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</si>
  <si>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</si>
  <si>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</si>
  <si>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</si>
  <si>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</si>
  <si>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</si>
  <si>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</si>
  <si>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</si>
  <si>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</si>
  <si>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</si>
  <si>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</si>
  <si>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</si>
  <si>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</si>
  <si>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</si>
  <si>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</si>
  <si>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</si>
  <si>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</si>
  <si>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</si>
  <si>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</si>
  <si>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</si>
  <si>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</si>
  <si>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</si>
  <si>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</si>
  <si>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</si>
  <si>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</si>
  <si>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</si>
  <si>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</si>
  <si>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</si>
  <si>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</si>
  <si>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</si>
  <si>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</si>
  <si>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</si>
  <si>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</si>
  <si>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</si>
  <si>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</si>
  <si>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</si>
  <si>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</si>
  <si>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</si>
  <si>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</si>
  <si>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</si>
  <si>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</si>
  <si>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</si>
  <si>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</si>
  <si>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</si>
  <si>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</si>
  <si>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</si>
  <si>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</si>
  <si>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</si>
  <si>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</si>
  <si>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</si>
  <si>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</si>
  <si>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</si>
  <si>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</si>
  <si>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</si>
  <si>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</si>
  <si>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</si>
  <si>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</si>
  <si>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</si>
  <si>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</si>
  <si>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</si>
  <si>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</si>
  <si>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</si>
  <si>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</si>
  <si>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</si>
  <si>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</si>
  <si>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</si>
  <si>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</si>
  <si>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</si>
  <si>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</si>
  <si>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</si>
  <si>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</si>
  <si>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</si>
  <si>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</si>
  <si>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</si>
  <si>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</si>
  <si>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</si>
  <si>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</si>
  <si>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</si>
  <si>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</si>
  <si>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</si>
  <si>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</si>
  <si>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</si>
  <si>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</si>
  <si>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</si>
  <si>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</si>
  <si>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</si>
  <si>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</si>
  <si>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</si>
  <si>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</si>
  <si>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</si>
  <si>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</si>
  <si>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</si>
  <si>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</si>
  <si>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</si>
  <si>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</si>
  <si>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</si>
  <si>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</si>
  <si>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</si>
  <si>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</si>
  <si>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</si>
  <si>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</si>
  <si>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</si>
  <si>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</si>
  <si>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</si>
  <si>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</si>
  <si>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</si>
  <si>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</si>
  <si>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</si>
  <si>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</si>
  <si>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</si>
  <si>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</si>
  <si>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</si>
  <si>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</si>
  <si>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</si>
  <si>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</si>
  <si>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</si>
  <si>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</si>
  <si>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</si>
  <si>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</si>
  <si>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</si>
  <si>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</si>
  <si>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</si>
  <si>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</si>
  <si>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</si>
  <si>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</si>
  <si>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</si>
  <si>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</si>
  <si>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</si>
  <si>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</si>
  <si>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</si>
  <si>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</si>
  <si>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</si>
  <si>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</si>
  <si>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</si>
  <si>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</si>
  <si>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</si>
  <si>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</si>
  <si>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</si>
  <si>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</si>
  <si>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</si>
  <si>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</si>
  <si>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</si>
  <si>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</si>
  <si>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</si>
  <si>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</si>
  <si>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</si>
  <si>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</si>
  <si>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</si>
  <si>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</si>
  <si>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</si>
  <si>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</si>
  <si>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</si>
  <si>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</si>
  <si>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</si>
  <si>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</si>
  <si>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</si>
  <si>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</si>
  <si>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</si>
  <si>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</si>
  <si>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</si>
  <si>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</si>
  <si>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</si>
  <si>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</si>
  <si>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</si>
  <si>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</si>
  <si>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</si>
  <si>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</si>
  <si>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</si>
  <si>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</si>
  <si>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</si>
  <si>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</si>
  <si>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</si>
  <si>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</si>
  <si>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</si>
  <si>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</si>
  <si>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</si>
  <si>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</si>
  <si>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</si>
  <si>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</si>
  <si>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</si>
  <si>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</si>
  <si>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</si>
  <si>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</si>
  <si>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</si>
  <si>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</si>
  <si>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</si>
  <si>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</si>
  <si>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</si>
  <si>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</si>
  <si>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</si>
  <si>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</si>
  <si>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</si>
  <si>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</si>
  <si>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</si>
  <si>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</si>
  <si>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</si>
  <si>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</si>
  <si>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</si>
  <si>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</si>
  <si>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</si>
  <si>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</si>
  <si>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</si>
  <si>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</si>
  <si>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</si>
  <si>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</si>
  <si>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</si>
  <si>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</si>
  <si>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</si>
  <si>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</si>
  <si>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</si>
  <si>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</si>
  <si>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</si>
  <si>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</si>
  <si>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</si>
  <si>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</si>
  <si>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</si>
  <si>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</si>
  <si>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</si>
  <si>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</si>
  <si>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</si>
  <si>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</si>
  <si>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</si>
  <si>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</si>
  <si>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</si>
  <si>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</si>
  <si>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</si>
  <si>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</si>
  <si>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</si>
  <si>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</si>
  <si>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</si>
  <si>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</si>
  <si>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</si>
  <si>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</si>
  <si>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</si>
  <si>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</si>
  <si>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</si>
  <si>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</si>
  <si>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</si>
  <si>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</si>
  <si>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</si>
  <si>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</si>
  <si>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</si>
  <si>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</si>
  <si>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</si>
  <si>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</si>
  <si>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</si>
  <si>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</si>
  <si>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</si>
  <si>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</si>
  <si>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</si>
  <si>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</si>
  <si>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</si>
  <si>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</si>
  <si>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</si>
  <si>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</si>
  <si>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</si>
  <si>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</si>
  <si>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</si>
  <si>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</si>
  <si>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</si>
  <si>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</si>
  <si>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</si>
  <si>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</si>
  <si>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</si>
  <si>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</si>
  <si>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</si>
  <si>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</si>
  <si>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</si>
  <si>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</si>
  <si>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</si>
  <si>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</si>
  <si>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</si>
  <si>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</si>
  <si>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</si>
  <si>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</si>
  <si>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</si>
  <si>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</si>
  <si>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</si>
  <si>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</si>
  <si>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</si>
  <si>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</si>
  <si>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</si>
  <si>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</si>
  <si>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</si>
  <si>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</si>
  <si>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</si>
  <si>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</si>
  <si>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</si>
  <si>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</si>
  <si>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</si>
  <si>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</si>
  <si>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</si>
  <si>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</si>
  <si>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</si>
  <si>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</si>
  <si>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</si>
  <si>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</si>
  <si>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</si>
  <si>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</si>
  <si>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</si>
  <si>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</si>
  <si>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</si>
  <si>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</si>
  <si>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</si>
  <si>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</si>
  <si>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</si>
  <si>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</si>
  <si>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</si>
  <si>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</si>
  <si>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</si>
  <si>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</si>
  <si>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</si>
  <si>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</si>
  <si>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</si>
  <si>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</si>
  <si>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</si>
  <si>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</si>
  <si>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</si>
  <si>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</si>
  <si>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</si>
  <si>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</si>
  <si>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</si>
  <si>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</si>
  <si>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</si>
  <si>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</si>
  <si>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</si>
  <si>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</si>
  <si>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</si>
  <si>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</si>
  <si>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</si>
  <si>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</si>
  <si>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</si>
  <si>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</si>
  <si>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</si>
  <si>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</si>
  <si>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</si>
  <si>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</si>
  <si>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</si>
  <si>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</si>
  <si>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</si>
  <si>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</si>
  <si>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</si>
  <si>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</si>
  <si>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</si>
  <si>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</si>
  <si>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</si>
  <si>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</si>
  <si>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</si>
  <si>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</si>
  <si>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</si>
  <si>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</si>
  <si>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</si>
  <si>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</si>
  <si>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</si>
  <si>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</si>
  <si>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</si>
  <si>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</si>
  <si>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</si>
  <si>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</si>
  <si>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</si>
  <si>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</si>
  <si>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</si>
  <si>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</si>
  <si>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</si>
  <si>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</si>
  <si>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</si>
  <si>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</si>
  <si>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</si>
  <si>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</si>
  <si>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</si>
  <si>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</si>
  <si>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</si>
  <si>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</si>
  <si>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</si>
  <si>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</si>
  <si>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</si>
  <si>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</si>
  <si>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</si>
  <si>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</si>
  <si>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</si>
  <si>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</si>
  <si>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</si>
  <si>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</si>
  <si>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</si>
  <si>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</si>
  <si>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</si>
  <si>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</si>
  <si>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</si>
  <si>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</si>
  <si>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</si>
  <si>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</si>
  <si>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</si>
  <si>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</si>
  <si>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</si>
  <si>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</si>
  <si>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</si>
  <si>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</si>
  <si>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</si>
  <si>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</si>
  <si>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</si>
  <si>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</si>
  <si>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</si>
  <si>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</si>
  <si>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</si>
  <si>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</si>
  <si>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</si>
  <si>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</si>
  <si>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</si>
  <si>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</si>
  <si>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</si>
  <si>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</si>
  <si>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</si>
  <si>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</si>
  <si>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</si>
  <si>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</si>
  <si>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</si>
  <si>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</si>
  <si>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</si>
  <si>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</si>
  <si>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</si>
  <si>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</si>
  <si>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</si>
  <si>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</si>
  <si>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</si>
  <si>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</si>
  <si>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</si>
  <si>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</si>
  <si>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</si>
  <si>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</si>
  <si>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</si>
  <si>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</si>
  <si>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</si>
  <si>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</si>
  <si>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</si>
  <si>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</si>
  <si>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</si>
  <si>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</si>
  <si>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</si>
  <si>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</si>
  <si>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</si>
  <si>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</si>
  <si>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</si>
  <si>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</si>
  <si>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</si>
  <si>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</si>
  <si>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</si>
  <si>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</si>
  <si>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</si>
  <si>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</si>
  <si>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</si>
  <si>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</si>
  <si>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</si>
  <si>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</si>
  <si>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</si>
  <si>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</si>
  <si>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</si>
  <si>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</si>
  <si>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</si>
  <si>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</si>
  <si>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</si>
  <si>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</si>
  <si>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</si>
  <si>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</si>
  <si>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</si>
  <si>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</si>
  <si>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</si>
  <si>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</si>
  <si>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</si>
  <si>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</si>
  <si>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</si>
  <si>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</si>
  <si>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</si>
  <si>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</si>
  <si>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</si>
  <si>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</si>
  <si>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</si>
  <si>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</si>
  <si>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</si>
  <si>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</si>
  <si>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</si>
  <si>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</si>
  <si>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</si>
  <si>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</si>
  <si>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</si>
  <si>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</si>
  <si>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</si>
  <si>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</si>
  <si>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</si>
  <si>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</si>
  <si>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</si>
  <si>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</si>
  <si>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</si>
  <si>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</si>
  <si>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</si>
  <si>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</si>
  <si>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</si>
  <si>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</si>
  <si>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</si>
  <si>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</si>
  <si>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</si>
  <si>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</si>
  <si>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</si>
  <si>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</si>
  <si>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</si>
  <si>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</si>
  <si>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</si>
  <si>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</si>
  <si>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</si>
  <si>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</si>
  <si>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</si>
  <si>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</si>
  <si>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</si>
  <si>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</si>
  <si>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</si>
  <si>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</si>
  <si>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</si>
  <si>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</si>
  <si>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</si>
  <si>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</si>
  <si>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</si>
  <si>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</si>
  <si>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</si>
  <si>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</si>
  <si>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</si>
  <si>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</si>
  <si>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</si>
  <si>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</si>
  <si>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</si>
  <si>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</si>
  <si>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</si>
  <si>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</si>
  <si>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</si>
  <si>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</si>
  <si>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</si>
  <si>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</si>
  <si>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</si>
  <si>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</si>
  <si>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</si>
  <si>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</si>
  <si>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</si>
  <si>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</si>
  <si>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</si>
  <si>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</si>
  <si>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</si>
  <si>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</si>
  <si>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</si>
  <si>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</si>
  <si>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</si>
  <si>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</si>
  <si>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</si>
  <si>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</si>
  <si>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</si>
  <si>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</si>
  <si>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</si>
  <si>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</si>
  <si>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</si>
  <si>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</si>
  <si>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</si>
  <si>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</si>
  <si>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</si>
  <si>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</si>
  <si>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</si>
  <si>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</si>
  <si>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</si>
  <si>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</si>
  <si>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</si>
  <si>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</si>
  <si>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</si>
  <si>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</si>
  <si>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</si>
  <si>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</si>
  <si>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</si>
  <si>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</si>
  <si>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</si>
  <si>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</si>
  <si>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</si>
  <si>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</si>
  <si>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</si>
  <si>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</si>
  <si>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</si>
  <si>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</si>
  <si>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</si>
  <si>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</si>
  <si>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</si>
  <si>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</si>
  <si>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</si>
  <si>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</si>
  <si>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</si>
  <si>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</si>
  <si>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</si>
  <si>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</si>
  <si>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</si>
  <si>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</si>
  <si>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</si>
  <si>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</si>
  <si>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</si>
  <si>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</si>
  <si>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</si>
  <si>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</si>
  <si>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</si>
  <si>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</si>
  <si>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</si>
  <si>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</si>
  <si>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</si>
  <si>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</si>
  <si>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</si>
  <si>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</si>
  <si>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</si>
  <si>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</si>
  <si>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</si>
  <si>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</si>
  <si>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</si>
  <si>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</si>
  <si>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</si>
  <si>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</si>
  <si>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</si>
  <si>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</si>
  <si>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</si>
  <si>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</si>
  <si>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</si>
  <si>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</si>
  <si>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</si>
  <si>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</si>
  <si>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</si>
  <si>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</si>
  <si>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</si>
  <si>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</si>
  <si>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</si>
  <si>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</si>
  <si>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</si>
  <si>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</si>
  <si>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</si>
  <si>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</si>
  <si>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</si>
  <si>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</si>
  <si>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</si>
  <si>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</si>
  <si>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</si>
  <si>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</si>
  <si>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</si>
  <si>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</si>
  <si>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</si>
  <si>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</si>
  <si>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</si>
  <si>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</si>
  <si>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</si>
  <si>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</si>
  <si>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</si>
  <si>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</si>
  <si>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</si>
  <si>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</si>
  <si>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</si>
  <si>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</si>
  <si>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</si>
  <si>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</si>
  <si>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</si>
  <si>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</si>
  <si>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</si>
  <si>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</si>
  <si>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</si>
  <si>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</si>
  <si>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</si>
  <si>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</si>
  <si>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</si>
  <si>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</si>
  <si>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</si>
  <si>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</si>
  <si>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</si>
  <si>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</si>
  <si>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</si>
  <si>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</si>
  <si>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</si>
  <si>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</si>
  <si>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</si>
  <si>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</si>
  <si>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</si>
  <si>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</si>
  <si>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</si>
  <si>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</si>
  <si>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</si>
  <si>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</si>
  <si>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</si>
  <si>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</si>
  <si>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</si>
  <si>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</si>
  <si>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</si>
  <si>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</si>
  <si>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</si>
  <si>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</si>
  <si>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</si>
  <si>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</si>
  <si>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</si>
  <si>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</si>
  <si>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</si>
  <si>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</si>
  <si>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</si>
  <si>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</si>
  <si>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</si>
  <si>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</si>
  <si>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</si>
  <si>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</si>
  <si>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</si>
  <si>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</si>
  <si>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</si>
  <si>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</si>
  <si>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</si>
  <si>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</si>
  <si>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</si>
  <si>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</si>
  <si>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</si>
  <si>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</si>
  <si>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</si>
  <si>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</si>
  <si>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</si>
  <si>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</si>
  <si>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</si>
  <si>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</si>
  <si>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</si>
  <si>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</si>
  <si>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</si>
  <si>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</si>
  <si>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</si>
  <si>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</si>
  <si>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</si>
  <si>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</si>
  <si>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</si>
  <si>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</si>
  <si>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</si>
  <si>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</si>
  <si>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</si>
  <si>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</si>
  <si>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</si>
  <si>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</si>
  <si>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</si>
  <si>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</si>
  <si>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</si>
  <si>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</si>
  <si>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</si>
  <si>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</si>
  <si>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</si>
  <si>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</si>
  <si>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</si>
  <si>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</si>
  <si>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</si>
  <si>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</si>
  <si>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</si>
  <si>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</si>
  <si>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</si>
  <si>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</si>
  <si>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</si>
  <si>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</si>
  <si>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</si>
  <si>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</si>
  <si>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</si>
  <si>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</si>
  <si>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</si>
  <si>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</si>
  <si>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</si>
  <si>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</si>
  <si>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</si>
  <si>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</si>
  <si>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</si>
  <si>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</si>
  <si>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</si>
  <si>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</si>
  <si>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</si>
  <si>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</si>
  <si>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</si>
  <si>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</si>
  <si>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</si>
  <si>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</si>
  <si>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</si>
  <si>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</si>
  <si>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</si>
  <si>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</si>
  <si>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</si>
  <si>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</si>
  <si>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</si>
  <si>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</si>
  <si>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</si>
  <si>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</si>
  <si>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</si>
  <si>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</si>
  <si>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</si>
  <si>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</si>
  <si>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</si>
  <si>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</si>
  <si>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</si>
  <si>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</si>
  <si>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</si>
  <si>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</si>
  <si>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</si>
  <si>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</si>
  <si>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</si>
  <si>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</si>
  <si>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</si>
  <si>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</si>
  <si>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</si>
  <si>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</si>
  <si>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</si>
  <si>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</si>
  <si>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</si>
  <si>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</si>
  <si>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</si>
  <si>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</si>
  <si>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</si>
  <si>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</si>
  <si>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</si>
  <si>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</si>
  <si>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</si>
  <si>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</si>
  <si>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</si>
  <si>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</si>
  <si>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</si>
  <si>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</si>
  <si>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</si>
  <si>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</si>
  <si>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</si>
  <si>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</si>
  <si>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</si>
  <si>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</si>
  <si>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</si>
  <si>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</si>
  <si>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</si>
  <si>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</si>
  <si>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</si>
  <si>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</si>
  <si>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</si>
  <si>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</si>
  <si>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</si>
  <si>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</si>
  <si>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</si>
  <si>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</si>
  <si>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</si>
  <si>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</si>
  <si>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</si>
  <si>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</si>
  <si>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</si>
  <si>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</si>
  <si>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</si>
  <si>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</si>
  <si>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</si>
  <si>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</si>
  <si>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</si>
  <si>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</si>
  <si>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</si>
  <si>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</si>
  <si>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</si>
  <si>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</si>
  <si>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</si>
  <si>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</si>
  <si>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</si>
  <si>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</si>
  <si>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</si>
  <si>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</si>
  <si>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</si>
  <si>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</si>
  <si>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</si>
  <si>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</si>
  <si>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</si>
  <si>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</si>
  <si>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</si>
  <si>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</si>
  <si>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</si>
  <si>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</si>
  <si>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</si>
  <si>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</si>
  <si>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</si>
  <si>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</si>
  <si>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</si>
  <si>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</si>
  <si>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</si>
  <si>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</si>
  <si>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</si>
  <si>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</si>
  <si>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</si>
  <si>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</si>
  <si>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</si>
  <si>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</si>
  <si>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</si>
  <si>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</si>
  <si>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</si>
  <si>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</si>
  <si>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</si>
  <si>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</si>
  <si>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</si>
  <si>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</si>
  <si>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</si>
  <si>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</si>
  <si>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</si>
  <si>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</si>
  <si>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</si>
  <si>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</si>
  <si>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</si>
  <si>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</si>
  <si>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</si>
  <si>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</si>
  <si>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</si>
  <si>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</si>
  <si>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</si>
  <si>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</si>
  <si>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</si>
  <si>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</si>
  <si>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</si>
  <si>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</si>
  <si>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</si>
  <si>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</si>
  <si>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</si>
  <si>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</si>
  <si>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</si>
  <si>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</si>
  <si>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</si>
  <si>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</si>
  <si>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</si>
  <si>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</si>
  <si>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</si>
  <si>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</si>
  <si>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</si>
  <si>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</si>
  <si>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</si>
  <si>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</si>
  <si>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</si>
  <si>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</si>
  <si>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</si>
  <si>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</si>
  <si>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</si>
  <si>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</si>
  <si>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</si>
  <si>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</si>
  <si>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</si>
  <si>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</si>
  <si>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</si>
  <si>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</si>
  <si>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</si>
  <si>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</si>
  <si>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</si>
  <si>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</si>
  <si>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</si>
  <si>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</si>
  <si>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</si>
  <si>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</si>
  <si>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</si>
  <si>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</si>
  <si>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</si>
  <si>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</si>
  <si>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</si>
  <si>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</si>
  <si>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</si>
  <si>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</si>
  <si>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</si>
  <si>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</si>
  <si>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</si>
  <si>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</si>
  <si>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</si>
  <si>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</si>
  <si>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</si>
  <si>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</si>
  <si>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</si>
  <si>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</si>
  <si>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</si>
  <si>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</si>
  <si>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</si>
  <si>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</si>
  <si>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</si>
  <si>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</si>
  <si>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</si>
  <si>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</si>
  <si>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</si>
  <si>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</si>
  <si>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</si>
  <si>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</si>
  <si>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</si>
  <si>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</si>
  <si>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</si>
  <si>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</si>
  <si>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</si>
  <si>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</si>
  <si>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</si>
  <si>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</si>
  <si>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</si>
  <si>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</si>
  <si>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</si>
  <si>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</si>
  <si>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</si>
  <si>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</si>
  <si>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</si>
  <si>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</si>
  <si>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</si>
  <si>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</si>
  <si>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</si>
  <si>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</si>
  <si>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</si>
  <si>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</si>
  <si>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</si>
  <si>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</si>
  <si>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</si>
  <si>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</si>
  <si>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</si>
  <si>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</si>
  <si>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</si>
  <si>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</si>
  <si>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</si>
  <si>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</si>
  <si>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</si>
  <si>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</si>
  <si>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</si>
  <si>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</si>
  <si>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</si>
  <si>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</si>
  <si>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</si>
  <si>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</si>
  <si>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</si>
  <si>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</si>
  <si>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</si>
  <si>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</si>
  <si>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</si>
  <si>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</si>
  <si>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</si>
  <si>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</si>
  <si>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</si>
  <si>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</si>
  <si>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</si>
  <si>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</si>
  <si>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</si>
  <si>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</si>
  <si>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</si>
  <si>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</si>
  <si>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</si>
  <si>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</si>
  <si>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</si>
  <si>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</si>
  <si>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</si>
  <si>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</si>
  <si>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</si>
  <si>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</si>
  <si>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</si>
  <si>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</si>
  <si>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</si>
  <si>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</si>
  <si>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</si>
  <si>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</si>
  <si>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</si>
  <si>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</si>
  <si>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</si>
  <si>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</si>
  <si>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</si>
  <si>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</si>
  <si>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</si>
  <si>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</si>
  <si>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</si>
  <si>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</si>
  <si>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</si>
  <si>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</si>
  <si>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</si>
  <si>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</si>
  <si>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</si>
  <si>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</si>
  <si>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</si>
  <si>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</si>
  <si>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</si>
  <si>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</si>
  <si>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</si>
  <si>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</si>
  <si>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</si>
  <si>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</si>
  <si>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</si>
  <si>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</si>
  <si>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</si>
  <si>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</si>
  <si>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</si>
  <si>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</si>
  <si>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</si>
  <si>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</si>
  <si>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</si>
  <si>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</si>
  <si>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</si>
  <si>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</si>
  <si>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</si>
  <si>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</si>
  <si>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</si>
  <si>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</si>
  <si>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</si>
  <si>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</si>
  <si>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</si>
  <si>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</si>
  <si>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</si>
  <si>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</si>
  <si>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</si>
  <si>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</si>
  <si>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</si>
  <si>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</si>
  <si>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</si>
  <si>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</si>
  <si>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</si>
  <si>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</si>
  <si>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</si>
  <si>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</si>
  <si>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</si>
  <si>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</si>
  <si>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</si>
  <si>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</si>
  <si>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</si>
  <si>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</si>
  <si>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</si>
  <si>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</si>
  <si>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</si>
  <si>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</si>
  <si>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</si>
  <si>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</si>
  <si>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</si>
  <si>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</si>
  <si>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</si>
  <si>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</si>
  <si>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</si>
  <si>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</si>
  <si>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</si>
  <si>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</si>
  <si>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</si>
  <si>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</si>
  <si>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</si>
  <si>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</si>
  <si>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</si>
  <si>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</si>
  <si>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</si>
  <si>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</si>
  <si>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</si>
  <si>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</si>
  <si>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</si>
  <si>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</si>
  <si>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</si>
  <si>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</si>
  <si>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</si>
  <si>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</si>
  <si>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</si>
  <si>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</si>
  <si>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</si>
  <si>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</si>
  <si>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</si>
  <si>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</si>
  <si>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</si>
  <si>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</si>
  <si>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</si>
  <si>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</si>
  <si>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</si>
  <si>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</si>
  <si>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</si>
  <si>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</si>
  <si>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</si>
  <si>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</si>
  <si>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</si>
  <si>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</si>
  <si>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</si>
  <si>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</si>
  <si>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</si>
  <si>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</si>
  <si>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</si>
  <si>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</si>
  <si>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</si>
  <si>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</si>
  <si>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</si>
  <si>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</si>
  <si>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</si>
  <si>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</si>
  <si>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</si>
  <si>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</si>
  <si>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</si>
  <si>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</si>
  <si>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</si>
  <si>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</si>
  <si>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</si>
  <si>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</si>
  <si>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</si>
  <si>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</si>
  <si>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</si>
  <si>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</si>
  <si>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</si>
  <si>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</si>
  <si>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</si>
  <si>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</si>
  <si>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</si>
  <si>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</si>
  <si>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</si>
  <si>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</si>
  <si>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</si>
  <si>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</si>
  <si>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</si>
  <si>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</si>
  <si>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</si>
  <si>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</si>
  <si>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</si>
  <si>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</si>
  <si>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</si>
  <si>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</si>
  <si>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</si>
  <si>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</si>
  <si>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</si>
  <si>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</si>
  <si>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</si>
  <si>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</si>
  <si>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</si>
  <si>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</si>
  <si>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</si>
  <si>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</si>
  <si>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</si>
  <si>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</si>
  <si>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</si>
  <si>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</si>
  <si>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</si>
  <si>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</si>
  <si>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</si>
  <si>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</si>
  <si>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</si>
  <si>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</si>
  <si>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</si>
  <si>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</si>
  <si>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</si>
  <si>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</si>
  <si>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</si>
  <si>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</si>
  <si>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</si>
  <si>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</si>
  <si>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</si>
  <si>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</si>
  <si>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</si>
  <si>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</si>
  <si>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</si>
  <si>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</si>
  <si>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</si>
  <si>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</si>
  <si>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</si>
  <si>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</si>
  <si>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</si>
  <si>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</si>
  <si>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</si>
  <si>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</si>
  <si>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</si>
  <si>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</si>
  <si>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</si>
  <si>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</si>
  <si>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</si>
  <si>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</si>
  <si>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</si>
  <si>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</si>
  <si>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</si>
  <si>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</si>
  <si>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</si>
  <si>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</si>
  <si>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</si>
  <si>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</si>
  <si>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</si>
  <si>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</si>
  <si>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</si>
  <si>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</si>
  <si>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</si>
  <si>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</si>
  <si>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</si>
  <si>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</si>
  <si>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</si>
  <si>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</si>
  <si>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</si>
  <si>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</si>
  <si>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</si>
  <si>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</si>
  <si>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</si>
  <si>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</si>
  <si>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</si>
  <si>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</si>
  <si>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</si>
  <si>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</si>
  <si>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</si>
  <si>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</si>
  <si>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</si>
  <si>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</si>
  <si>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</si>
  <si>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</si>
  <si>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</si>
  <si>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</si>
  <si>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</si>
  <si>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</si>
  <si>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</si>
  <si>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</si>
  <si>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</si>
  <si>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</si>
  <si>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</si>
  <si>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</si>
  <si>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</si>
  <si>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</si>
  <si>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</si>
  <si>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</si>
  <si>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</si>
  <si>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</si>
  <si>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</si>
  <si>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</si>
  <si>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</si>
  <si>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</si>
  <si>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</si>
  <si>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</si>
  <si>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</si>
  <si>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</si>
  <si>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</si>
  <si>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</si>
  <si>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</si>
  <si>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</si>
  <si>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</si>
  <si>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</si>
  <si>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</si>
  <si>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</si>
  <si>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</si>
  <si>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</si>
  <si>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</si>
  <si>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</si>
  <si>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</si>
  <si>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</si>
  <si>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</si>
  <si>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</si>
  <si>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</si>
  <si>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</si>
  <si>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</si>
  <si>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</si>
  <si>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</si>
  <si>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</si>
  <si>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</si>
  <si>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</si>
  <si>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</si>
  <si>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</si>
  <si>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</si>
  <si>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</si>
  <si>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</si>
  <si>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</si>
  <si>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</si>
  <si>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</si>
  <si>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</si>
  <si>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</si>
  <si>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</si>
  <si>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</si>
  <si>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</si>
  <si>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</si>
  <si>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</si>
  <si>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</si>
  <si>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</si>
  <si>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</si>
  <si>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</si>
  <si>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</si>
  <si>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</si>
  <si>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</si>
  <si>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</si>
  <si>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</si>
  <si>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</si>
  <si>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</si>
  <si>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</si>
  <si>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</si>
  <si>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</si>
  <si>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</si>
  <si>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</si>
  <si>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</si>
  <si>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</si>
  <si>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</si>
  <si>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</si>
  <si>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</si>
  <si>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</si>
  <si>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</si>
  <si>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</si>
  <si>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</si>
  <si>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</si>
  <si>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</si>
  <si>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</si>
  <si>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</si>
  <si>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</si>
  <si>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</si>
  <si>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</si>
  <si>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</si>
  <si>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</si>
  <si>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</si>
  <si>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</si>
  <si>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</si>
  <si>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</si>
  <si>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</si>
  <si>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</si>
  <si>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</si>
  <si>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</si>
  <si>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</si>
  <si>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</si>
  <si>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</si>
  <si>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</si>
  <si>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</si>
  <si>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</si>
  <si>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</si>
  <si>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</si>
  <si>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</si>
  <si>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</si>
  <si>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</si>
  <si>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</si>
  <si>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</si>
  <si>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</si>
  <si>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</si>
  <si>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</si>
  <si>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</si>
  <si>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</si>
  <si>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</si>
  <si>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</si>
  <si>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</si>
  <si>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</si>
  <si>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</si>
  <si>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</si>
  <si>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</si>
  <si>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</si>
  <si>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</si>
  <si>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</si>
  <si>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</si>
  <si>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</si>
  <si>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</si>
  <si>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</si>
  <si>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</si>
  <si>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</si>
  <si>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</si>
  <si>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</si>
  <si>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</si>
  <si>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</si>
  <si>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</si>
  <si>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</si>
  <si>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</si>
  <si>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</si>
  <si>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</si>
  <si>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</si>
  <si>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</si>
  <si>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</si>
  <si>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</si>
  <si>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</si>
  <si>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</si>
  <si>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</si>
  <si>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</si>
  <si>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</si>
  <si>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</si>
  <si>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</si>
  <si>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</si>
  <si>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</si>
  <si>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</si>
  <si>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</si>
  <si>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</si>
  <si>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</si>
  <si>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</si>
  <si>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</si>
  <si>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</si>
  <si>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</si>
  <si>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</si>
  <si>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</si>
  <si>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</si>
  <si>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</si>
  <si>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</si>
  <si>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</si>
  <si>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</si>
  <si>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</si>
  <si>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</si>
  <si>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</si>
  <si>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</si>
  <si>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</si>
  <si>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</si>
  <si>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</si>
  <si>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</si>
  <si>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</si>
  <si>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</si>
  <si>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</si>
  <si>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</si>
  <si>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</si>
  <si>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</si>
  <si>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</si>
  <si>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</si>
  <si>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</si>
  <si>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</si>
  <si>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</si>
  <si>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</si>
  <si>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</si>
  <si>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</si>
  <si>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</si>
  <si>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</si>
  <si>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</si>
  <si>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</si>
  <si>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</si>
  <si>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</si>
  <si>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</si>
  <si>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</si>
  <si>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</si>
  <si>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</si>
  <si>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</si>
  <si>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</si>
  <si>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</si>
  <si>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</si>
  <si>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</si>
  <si>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</si>
  <si>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</si>
  <si>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</si>
  <si>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</si>
  <si>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</si>
  <si>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</si>
  <si>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</si>
  <si>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</si>
  <si>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</si>
  <si>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</si>
  <si>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</si>
  <si>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</si>
  <si>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</si>
  <si>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</si>
  <si>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</si>
  <si>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</si>
  <si>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</si>
  <si>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</si>
  <si>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</si>
  <si>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</si>
  <si>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</si>
  <si>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</si>
  <si>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</si>
  <si>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</si>
  <si>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</si>
  <si>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</si>
  <si>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</si>
  <si>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</si>
  <si>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</si>
  <si>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</si>
  <si>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</si>
  <si>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</si>
  <si>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</si>
  <si>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</si>
  <si>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</si>
  <si>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</si>
  <si>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</si>
  <si>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</si>
  <si>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</si>
  <si>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</si>
  <si>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</si>
  <si>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</si>
  <si>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</si>
  <si>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</si>
  <si>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</si>
  <si>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</si>
  <si>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</si>
  <si>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</si>
  <si>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</si>
  <si>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</si>
  <si>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</si>
  <si>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</si>
  <si>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</si>
  <si>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</si>
  <si>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</si>
  <si>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</si>
  <si>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</si>
  <si>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</si>
  <si>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</si>
  <si>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</si>
  <si>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</si>
  <si>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</si>
  <si>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</si>
  <si>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</si>
  <si>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</si>
  <si>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</si>
  <si>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</si>
  <si>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</si>
  <si>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</si>
  <si>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</si>
  <si>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</si>
  <si>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</si>
  <si>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</si>
  <si>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</si>
  <si>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</si>
  <si>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</si>
  <si>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</si>
  <si>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</si>
  <si>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</si>
  <si>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</si>
  <si>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</si>
  <si>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</si>
  <si>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</si>
  <si>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</si>
  <si>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</si>
  <si>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</si>
  <si>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</si>
  <si>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</si>
  <si>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</si>
  <si>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</si>
  <si>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</si>
  <si>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</si>
  <si>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</si>
  <si>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</si>
  <si>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</si>
  <si>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</si>
  <si>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</si>
  <si>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</si>
  <si>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</si>
  <si>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</si>
  <si>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</si>
  <si>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</si>
  <si>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</si>
  <si>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</si>
  <si>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</si>
  <si>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</si>
  <si>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</si>
  <si>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</si>
  <si>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</si>
  <si>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</si>
  <si>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</si>
  <si>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</si>
  <si>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</si>
  <si>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</si>
  <si>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</si>
  <si>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</si>
  <si>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</si>
  <si>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</si>
  <si>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</si>
  <si>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</si>
  <si>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</si>
  <si>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</si>
  <si>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</si>
  <si>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</si>
  <si>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</si>
  <si>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</si>
  <si>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</si>
  <si>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</si>
  <si>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</si>
  <si>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</si>
  <si>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</si>
  <si>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</si>
  <si>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</si>
  <si>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</si>
  <si>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</si>
  <si>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</si>
  <si>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</si>
  <si>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</si>
  <si>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</si>
  <si>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</si>
  <si>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</si>
  <si>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</si>
  <si>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</si>
  <si>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</si>
  <si>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</si>
  <si>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</si>
  <si>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</si>
  <si>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</si>
  <si>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</si>
  <si>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</si>
  <si>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</si>
  <si>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</si>
  <si>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</si>
  <si>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</si>
  <si>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</si>
  <si>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</si>
  <si>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</si>
  <si>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</si>
  <si>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</si>
  <si>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</si>
  <si>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</si>
  <si>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</si>
  <si>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</si>
  <si>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</si>
  <si>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</si>
  <si>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</si>
  <si>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</si>
  <si>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</si>
  <si>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</si>
  <si>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</si>
  <si>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</si>
  <si>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</si>
  <si>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</si>
  <si>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</si>
  <si>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</si>
  <si>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</si>
  <si>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</si>
  <si>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</si>
  <si>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</si>
  <si>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</si>
  <si>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</si>
  <si>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</si>
  <si>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</si>
  <si>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</si>
  <si>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</si>
  <si>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</si>
  <si>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</si>
  <si>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</si>
  <si>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</si>
  <si>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</si>
  <si>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</si>
  <si>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</si>
  <si>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</si>
  <si>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</si>
  <si>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</si>
  <si>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</si>
  <si>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</si>
  <si>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</si>
  <si>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</si>
  <si>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</si>
  <si>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</si>
  <si>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</si>
  <si>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</si>
  <si>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</si>
  <si>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</si>
  <si>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</si>
  <si>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</si>
  <si>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</si>
  <si>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</si>
  <si>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</si>
  <si>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</si>
  <si>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</si>
  <si>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</si>
  <si>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</si>
  <si>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</si>
  <si>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</si>
  <si>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</si>
  <si>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</si>
  <si>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</si>
  <si>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</si>
  <si>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</si>
  <si>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</si>
  <si>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</si>
  <si>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</si>
  <si>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</si>
  <si>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</si>
  <si>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</si>
  <si>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</si>
  <si>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</si>
  <si>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</si>
  <si>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</si>
  <si>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</si>
  <si>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</si>
  <si>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</si>
  <si>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</si>
  <si>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</si>
  <si>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</si>
  <si>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</si>
  <si>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</si>
  <si>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</si>
  <si>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</si>
  <si>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</si>
  <si>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</si>
  <si>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</si>
  <si>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</si>
  <si>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</si>
  <si>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</si>
  <si>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</si>
  <si>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</si>
  <si>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</si>
  <si>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</si>
  <si>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</si>
  <si>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</si>
  <si>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</si>
  <si>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</si>
  <si>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</si>
  <si>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</si>
  <si>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</si>
  <si>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</si>
  <si>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</si>
  <si>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</si>
  <si>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</si>
  <si>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</si>
  <si>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</si>
  <si>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</si>
  <si>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</si>
  <si>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</si>
  <si>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</si>
  <si>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</si>
  <si>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</si>
  <si>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</si>
  <si>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</si>
  <si>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</si>
  <si>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</si>
  <si>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</si>
  <si>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</si>
  <si>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</si>
  <si>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</si>
  <si>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</si>
  <si>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</si>
  <si>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</si>
  <si>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</si>
  <si>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</si>
  <si>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</si>
  <si>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</si>
  <si>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</si>
  <si>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</si>
  <si>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</si>
  <si>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</si>
  <si>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</si>
  <si>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</si>
  <si>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</si>
  <si>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</si>
  <si>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</si>
  <si>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</si>
  <si>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</si>
  <si>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</si>
  <si>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</si>
  <si>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</si>
  <si>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</si>
  <si>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</si>
  <si>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</si>
  <si>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</si>
  <si>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</si>
  <si>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</si>
  <si>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</si>
  <si>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</si>
  <si>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</si>
  <si>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</si>
  <si>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</si>
  <si>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</si>
  <si>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</si>
  <si>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</si>
  <si>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</si>
  <si>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</si>
  <si>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</si>
  <si>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</si>
  <si>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</si>
  <si>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</si>
  <si>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</si>
  <si>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</si>
  <si>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</si>
  <si>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</si>
  <si>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</si>
  <si>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</si>
  <si>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</si>
  <si>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</si>
  <si>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</si>
  <si>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</si>
  <si>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</si>
  <si>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</si>
  <si>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</si>
  <si>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</si>
  <si>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</si>
  <si>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</si>
  <si>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</si>
  <si>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</si>
  <si>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</si>
  <si>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</si>
  <si>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</si>
  <si>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</si>
  <si>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</si>
  <si>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</si>
  <si>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</si>
  <si>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</si>
  <si>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</si>
  <si>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</si>
  <si>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</si>
  <si>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</si>
  <si>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</si>
  <si>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</si>
  <si>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</si>
  <si>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</si>
  <si>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</si>
  <si>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</si>
  <si>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</si>
  <si>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</si>
  <si>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</si>
  <si>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</si>
  <si>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</si>
  <si>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</si>
  <si>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</si>
  <si>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</si>
  <si>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</si>
  <si>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</si>
  <si>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</si>
  <si>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</si>
  <si>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</si>
  <si>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</si>
  <si>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</si>
  <si>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</si>
  <si>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</si>
  <si>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</si>
  <si>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</si>
  <si>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</si>
  <si>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</si>
  <si>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</si>
  <si>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</si>
  <si>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</si>
  <si>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</si>
  <si>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</si>
  <si>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</si>
  <si>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</si>
  <si>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</si>
  <si>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</si>
  <si>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</si>
  <si>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</si>
  <si>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</si>
  <si>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</si>
  <si>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</si>
  <si>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</si>
  <si>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</si>
  <si>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</si>
  <si>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</si>
  <si>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</si>
  <si>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</si>
  <si>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</si>
  <si>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</si>
  <si>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</si>
  <si>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</si>
  <si>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</si>
  <si>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</si>
  <si>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</si>
  <si>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</si>
  <si>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</si>
  <si>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</si>
  <si>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</si>
  <si>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</si>
  <si>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</si>
  <si>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</si>
  <si>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</si>
  <si>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</si>
  <si>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</si>
  <si>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</si>
  <si>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</si>
  <si>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</si>
  <si>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</si>
  <si>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</si>
  <si>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</si>
  <si>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</si>
  <si>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</si>
  <si>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</si>
  <si>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</si>
  <si>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</si>
  <si>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</si>
  <si>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</si>
  <si>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</si>
  <si>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</si>
  <si>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</si>
  <si>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</si>
  <si>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</si>
  <si>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</si>
  <si>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</si>
  <si>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</si>
  <si>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</si>
  <si>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</si>
  <si>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</si>
  <si>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</si>
  <si>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</si>
  <si>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</si>
  <si>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</si>
  <si>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</si>
  <si>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</si>
  <si>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</si>
  <si>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</si>
  <si>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</si>
  <si>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</si>
  <si>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</si>
  <si>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</si>
  <si>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</si>
  <si>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</si>
  <si>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</si>
  <si>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</si>
  <si>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</si>
  <si>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</si>
  <si>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</si>
  <si>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</si>
  <si>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</si>
  <si>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</si>
  <si>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</si>
  <si>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</si>
  <si>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</si>
  <si>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</si>
  <si>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</si>
  <si>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</si>
  <si>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</si>
  <si>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</si>
  <si>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</si>
  <si>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</si>
  <si>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</si>
  <si>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</si>
  <si>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</si>
  <si>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</si>
  <si>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</si>
  <si>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</si>
  <si>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</si>
  <si>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</si>
  <si>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</si>
  <si>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</si>
  <si>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</si>
  <si>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</si>
  <si>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</si>
  <si>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</si>
  <si>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</si>
  <si>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</si>
  <si>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</si>
  <si>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</si>
  <si>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</si>
  <si>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</si>
  <si>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</si>
  <si>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</si>
  <si>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</si>
  <si>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</si>
  <si>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</si>
  <si>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</si>
  <si>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</si>
  <si>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</si>
  <si>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</si>
  <si>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</si>
  <si>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</si>
  <si>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</si>
  <si>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</si>
  <si>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</si>
  <si>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</si>
  <si>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</si>
  <si>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</si>
  <si>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</si>
  <si>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</si>
  <si>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</si>
  <si>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</si>
  <si>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</si>
  <si>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</si>
  <si>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</si>
  <si>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</si>
  <si>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</si>
  <si>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</si>
  <si>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</si>
  <si>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</si>
  <si>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</si>
  <si>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</si>
  <si>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</si>
  <si>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</si>
  <si>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</si>
  <si>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</si>
  <si>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</si>
  <si>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</si>
  <si>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</si>
  <si>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</si>
  <si>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</si>
  <si>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</si>
  <si>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</si>
  <si>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</si>
  <si>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</si>
  <si>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</si>
  <si>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</si>
  <si>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</si>
  <si>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</si>
  <si>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</si>
  <si>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</si>
  <si>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</si>
  <si>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</si>
  <si>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</si>
  <si>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</si>
  <si>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</si>
  <si>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</si>
  <si>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</si>
  <si>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</si>
  <si>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</si>
  <si>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</si>
  <si>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</si>
  <si>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</si>
  <si>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</si>
  <si>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</si>
  <si>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</si>
  <si>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</si>
  <si>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</si>
  <si>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</si>
  <si>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</si>
  <si>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</si>
  <si>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</si>
  <si>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</si>
  <si>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</si>
  <si>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</si>
  <si>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</si>
  <si>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</si>
  <si>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</si>
  <si>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</si>
  <si>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</si>
  <si>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</si>
  <si>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</si>
  <si>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</si>
  <si>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</si>
  <si>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</si>
  <si>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</si>
  <si>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</si>
  <si>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</si>
  <si>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</si>
  <si>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</si>
  <si>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</si>
  <si>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</si>
  <si>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</si>
  <si>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</si>
  <si>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</si>
  <si>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</si>
  <si>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</si>
  <si>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</si>
  <si>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</si>
  <si>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</si>
  <si>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</si>
  <si>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</si>
  <si>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</si>
  <si>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</si>
  <si>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</si>
  <si>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</si>
  <si>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</si>
  <si>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</si>
  <si>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</si>
  <si>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</si>
  <si>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</si>
  <si>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</si>
  <si>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</si>
  <si>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</si>
  <si>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</si>
  <si>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</si>
  <si>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</si>
  <si>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</si>
  <si>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</si>
  <si>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</si>
  <si>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</si>
  <si>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</si>
  <si>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</si>
  <si>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</si>
  <si>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</si>
  <si>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</si>
  <si>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</si>
  <si>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</si>
  <si>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</si>
  <si>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</si>
  <si>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</si>
  <si>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</si>
  <si>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</si>
  <si>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</si>
  <si>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</si>
  <si>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</si>
  <si>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</si>
  <si>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</si>
  <si>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</si>
  <si>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</si>
  <si>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</si>
  <si>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</si>
  <si>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</si>
  <si>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</si>
  <si>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</si>
  <si>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</si>
  <si>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</si>
  <si>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</si>
  <si>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</si>
  <si>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</si>
  <si>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</si>
  <si>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</si>
  <si>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</si>
  <si>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</si>
  <si>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</si>
  <si>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</si>
  <si>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</si>
  <si>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</si>
  <si>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</si>
  <si>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</si>
  <si>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</si>
  <si>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</si>
  <si>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</si>
  <si>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</si>
  <si>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</si>
  <si>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</si>
  <si>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</si>
  <si>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</si>
  <si>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</si>
  <si>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</si>
  <si>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</si>
  <si>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</si>
  <si>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</si>
  <si>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</si>
  <si>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</si>
  <si>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</si>
  <si>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</si>
  <si>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</si>
  <si>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</si>
  <si>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</si>
  <si>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</si>
  <si>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</si>
  <si>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</si>
  <si>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</si>
  <si>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</si>
  <si>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</si>
  <si>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</si>
  <si>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</si>
  <si>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</si>
  <si>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</si>
  <si>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</si>
  <si>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</si>
  <si>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</si>
  <si>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</si>
  <si>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</si>
  <si>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</si>
  <si>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</si>
  <si>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</si>
  <si>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</si>
  <si>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</si>
  <si>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</si>
  <si>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</si>
  <si>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</si>
  <si>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</si>
  <si>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</si>
  <si>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</si>
  <si>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</si>
  <si>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</si>
  <si>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</si>
  <si>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</si>
  <si>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</si>
  <si>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</si>
  <si>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</si>
  <si>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</si>
  <si>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</si>
  <si>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</si>
  <si>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</si>
  <si>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</si>
  <si>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</si>
  <si>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</si>
  <si>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</si>
  <si>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</si>
  <si>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</si>
  <si>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</si>
  <si>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</si>
  <si>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</si>
  <si>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</si>
  <si>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</si>
  <si>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</si>
  <si>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</si>
  <si>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</si>
  <si>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</si>
  <si>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</si>
  <si>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</si>
  <si>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</si>
  <si>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</si>
  <si>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</si>
  <si>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</si>
  <si>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</si>
  <si>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</si>
  <si>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</si>
  <si>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</si>
  <si>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</si>
  <si>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</si>
  <si>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</si>
  <si>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</si>
  <si>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</si>
  <si>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</si>
  <si>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</si>
  <si>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</si>
  <si>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</si>
  <si>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</si>
  <si>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</si>
  <si>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</si>
  <si>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</si>
  <si>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</si>
  <si>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</si>
  <si>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</si>
  <si>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</si>
  <si>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</si>
  <si>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</si>
  <si>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</si>
  <si>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</si>
  <si>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</si>
  <si>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</si>
  <si>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</si>
  <si>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</si>
  <si>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</si>
  <si>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</si>
  <si>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</si>
  <si>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</si>
  <si>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</si>
  <si>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</si>
  <si>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</si>
  <si>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</si>
  <si>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</si>
  <si>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</si>
  <si>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</si>
  <si>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</si>
  <si>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</si>
  <si>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</si>
  <si>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</si>
  <si>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</si>
  <si>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</si>
  <si>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</si>
  <si>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</si>
  <si>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</si>
  <si>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</si>
  <si>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</si>
  <si>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</si>
  <si>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</si>
  <si>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</si>
  <si>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</si>
  <si>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</si>
  <si>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</si>
  <si>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</si>
  <si>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</si>
  <si>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</si>
  <si>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</si>
  <si>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</si>
  <si>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</si>
  <si>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</si>
  <si>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</si>
  <si>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</si>
  <si>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</si>
  <si>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</si>
  <si>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</si>
  <si>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</si>
  <si>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</si>
  <si>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</si>
  <si>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</si>
  <si>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</si>
  <si>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</si>
  <si>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</si>
  <si>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</si>
  <si>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</si>
  <si>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</si>
  <si>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</si>
  <si>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</si>
  <si>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</si>
  <si>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</si>
  <si>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</si>
  <si>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</si>
  <si>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</si>
  <si>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</si>
  <si>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</si>
  <si>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</si>
  <si>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</si>
  <si>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</si>
  <si>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</si>
  <si>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</si>
  <si>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</si>
  <si>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</si>
  <si>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</si>
  <si>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</si>
  <si>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</si>
  <si>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</si>
  <si>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</si>
  <si>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</si>
  <si>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</si>
  <si>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</si>
  <si>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</si>
  <si>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</si>
  <si>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</si>
  <si>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</si>
  <si>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</si>
  <si>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</si>
  <si>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</si>
  <si>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</si>
  <si>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</si>
  <si>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</si>
  <si>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</si>
  <si>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</si>
  <si>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</si>
  <si>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</si>
  <si>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</si>
  <si>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</si>
  <si>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</si>
  <si>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</si>
  <si>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</si>
  <si>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</si>
  <si>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</si>
  <si>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</si>
  <si>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</si>
  <si>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</si>
  <si>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</si>
  <si>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</si>
  <si>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</si>
  <si>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</si>
  <si>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</si>
  <si>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</si>
  <si>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</si>
  <si>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</si>
  <si>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</si>
  <si>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</si>
  <si>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</si>
  <si>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</si>
  <si>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</si>
  <si>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</si>
  <si>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</si>
  <si>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</si>
  <si>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</si>
  <si>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</si>
  <si>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</si>
  <si>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</si>
  <si>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</si>
  <si>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</si>
  <si>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</si>
  <si>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</si>
  <si>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</si>
  <si>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</si>
  <si>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</si>
  <si>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</si>
  <si>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</si>
  <si>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</si>
  <si>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</si>
  <si>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</si>
  <si>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</si>
  <si>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</si>
  <si>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</si>
  <si>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</si>
  <si>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</si>
  <si>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</si>
  <si>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</si>
  <si>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</si>
  <si>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</si>
  <si>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</si>
  <si>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</si>
  <si>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</si>
  <si>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</si>
  <si>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</si>
  <si>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</si>
  <si>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</si>
  <si>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</si>
  <si>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</si>
  <si>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</si>
  <si>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</si>
  <si>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</si>
  <si>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</si>
  <si>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</si>
  <si>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</si>
  <si>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</si>
  <si>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</si>
  <si>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</si>
  <si>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</si>
  <si>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</si>
  <si>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</si>
  <si>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</si>
  <si>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</si>
  <si>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</si>
  <si>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</si>
  <si>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</si>
  <si>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</si>
  <si>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</si>
  <si>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</si>
  <si>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</si>
  <si>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</si>
  <si>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</si>
  <si>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</si>
  <si>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</si>
  <si>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</si>
  <si>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</si>
  <si>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</si>
  <si>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</si>
  <si>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</si>
  <si>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</si>
  <si>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</si>
  <si>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</si>
  <si>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</si>
  <si>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</si>
  <si>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</si>
  <si>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</si>
  <si>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</si>
  <si>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</si>
  <si>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</si>
  <si>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</si>
  <si>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</si>
  <si>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</si>
  <si>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</si>
  <si>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</si>
  <si>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</si>
  <si>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</si>
  <si>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</si>
  <si>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</si>
  <si>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</si>
  <si>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</si>
  <si>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</si>
  <si>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</si>
  <si>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</si>
  <si>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</si>
  <si>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</si>
  <si>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</si>
  <si>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</si>
  <si>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</si>
  <si>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</si>
  <si>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</si>
  <si>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</si>
  <si>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</si>
  <si>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</si>
  <si>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</si>
  <si>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</si>
  <si>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</si>
  <si>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</si>
  <si>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</si>
  <si>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</si>
  <si>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</si>
  <si>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</si>
  <si>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</si>
  <si>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</si>
  <si>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</si>
  <si>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</si>
  <si>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</si>
  <si>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</si>
  <si>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</si>
  <si>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</si>
  <si>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</si>
  <si>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</si>
  <si>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</si>
  <si>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</si>
  <si>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</si>
  <si>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</si>
  <si>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</si>
  <si>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</si>
  <si>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</si>
  <si>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</si>
  <si>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</si>
  <si>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</si>
  <si>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</si>
  <si>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</si>
  <si>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</si>
  <si>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</si>
  <si>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</si>
  <si>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</si>
  <si>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</si>
  <si>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</si>
  <si>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</si>
  <si>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</si>
  <si>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</si>
  <si>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</si>
  <si>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</si>
  <si>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</si>
  <si>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</si>
  <si>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</si>
  <si>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</si>
  <si>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</si>
  <si>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</si>
  <si>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</si>
  <si>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</si>
  <si>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</si>
  <si>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</si>
  <si>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</si>
  <si>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</si>
  <si>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</si>
  <si>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</si>
  <si>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</si>
  <si>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</si>
  <si>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</si>
  <si>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</si>
  <si>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</si>
  <si>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</si>
  <si>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</si>
  <si>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</si>
  <si>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</si>
  <si>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</si>
  <si>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</si>
  <si>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</si>
  <si>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</si>
  <si>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</si>
  <si>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</si>
  <si>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</si>
  <si>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</si>
  <si>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</si>
  <si>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</si>
  <si>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</si>
  <si>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</si>
  <si>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</si>
  <si>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</si>
  <si>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</si>
  <si>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</si>
  <si>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</si>
  <si>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</si>
  <si>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</si>
  <si>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</si>
  <si>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</si>
  <si>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</si>
  <si>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</si>
  <si>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</si>
  <si>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</si>
  <si>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</si>
  <si>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</si>
  <si>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</si>
  <si>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</si>
  <si>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</si>
  <si>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</si>
  <si>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</si>
  <si>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</si>
  <si>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</si>
  <si>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</si>
  <si>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</si>
  <si>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</si>
  <si>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</si>
  <si>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</si>
  <si>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</si>
  <si>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</si>
  <si>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</si>
  <si>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</si>
  <si>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</si>
  <si>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</si>
  <si>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</si>
  <si>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</si>
  <si>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</si>
  <si>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</si>
  <si>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</si>
  <si>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</si>
  <si>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</si>
  <si>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</si>
  <si>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</si>
  <si>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</si>
  <si>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</si>
  <si>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</si>
  <si>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</si>
  <si>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</si>
  <si>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</si>
  <si>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</si>
  <si>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</si>
  <si>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</si>
  <si>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</si>
  <si>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</si>
  <si>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</si>
  <si>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</si>
  <si>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</si>
  <si>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</si>
  <si>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</si>
  <si>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</si>
  <si>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</si>
  <si>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</si>
  <si>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</si>
  <si>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</si>
  <si>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</si>
  <si>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</si>
  <si>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</si>
  <si>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</si>
  <si>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</si>
  <si>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</si>
  <si>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</si>
  <si>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</si>
  <si>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</si>
  <si>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</si>
  <si>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</si>
  <si>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</si>
  <si>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</si>
  <si>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</si>
  <si>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</si>
  <si>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</si>
  <si>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</si>
  <si>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</si>
  <si>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</si>
  <si>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</si>
  <si>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</si>
  <si>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</si>
  <si>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</si>
  <si>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</si>
  <si>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</si>
  <si>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</si>
  <si>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</si>
  <si>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</si>
  <si>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</si>
  <si>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</si>
  <si>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</si>
  <si>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</si>
  <si>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</si>
  <si>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</si>
  <si>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</si>
  <si>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</si>
  <si>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</si>
  <si>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</si>
  <si>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</si>
  <si>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</si>
  <si>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</si>
  <si>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</si>
  <si>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</si>
  <si>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</si>
  <si>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</si>
  <si>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</si>
  <si>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</si>
  <si>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</si>
  <si>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</si>
  <si>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</si>
  <si>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</si>
  <si>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</si>
  <si>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</si>
  <si>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</si>
  <si>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</si>
  <si>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</si>
  <si>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</si>
  <si>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</si>
  <si>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</si>
  <si>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</si>
  <si>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</si>
  <si>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</si>
  <si>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</si>
  <si>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</si>
  <si>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</si>
  <si>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</si>
  <si>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</si>
  <si>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</si>
  <si>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</si>
  <si>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</si>
  <si>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</si>
  <si>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</si>
  <si>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</si>
  <si>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</si>
  <si>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</si>
  <si>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</si>
  <si>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</si>
  <si>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</si>
  <si>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</si>
  <si>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</si>
  <si>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</si>
  <si>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</si>
  <si>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</si>
  <si>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</si>
  <si>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</si>
  <si>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</si>
  <si>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</si>
  <si>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</si>
  <si>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</si>
  <si>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</si>
  <si>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</si>
  <si>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</si>
  <si>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</si>
  <si>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</si>
  <si>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</si>
  <si>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</si>
  <si>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</si>
  <si>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</si>
  <si>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</si>
  <si>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</si>
  <si>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</si>
  <si>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</si>
  <si>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</si>
  <si>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</si>
  <si>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</si>
  <si>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</si>
  <si>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</si>
  <si>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</si>
  <si>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</si>
  <si>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</si>
  <si>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</si>
  <si>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</si>
  <si>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</si>
  <si>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</si>
  <si>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</si>
  <si>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</si>
  <si>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</si>
  <si>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</si>
  <si>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</si>
  <si>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</si>
  <si>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</si>
  <si>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</si>
  <si>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</si>
  <si>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</si>
  <si>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</si>
  <si>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</si>
  <si>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</si>
  <si>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</si>
  <si>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</si>
  <si>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</si>
  <si>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</si>
  <si>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</si>
  <si>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</si>
  <si>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</si>
  <si>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</si>
  <si>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</si>
  <si>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</si>
  <si>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</si>
  <si>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</si>
  <si>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</si>
  <si>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</si>
  <si>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</si>
  <si>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</si>
  <si>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</si>
  <si>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</si>
  <si>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</si>
  <si>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</si>
  <si>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</si>
  <si>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</si>
  <si>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</si>
  <si>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</si>
  <si>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</si>
  <si>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</si>
  <si>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</si>
  <si>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</si>
  <si>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</si>
  <si>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</si>
  <si>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</si>
  <si>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</si>
  <si>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</si>
  <si>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</si>
  <si>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</si>
  <si>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</si>
  <si>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</si>
  <si>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</si>
  <si>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</si>
  <si>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</si>
  <si>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</si>
  <si>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</si>
  <si>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</si>
  <si>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</si>
  <si>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</si>
  <si>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</si>
  <si>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</si>
  <si>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</si>
  <si>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</si>
  <si>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</si>
  <si>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</si>
  <si>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</si>
  <si>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</si>
  <si>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</si>
  <si>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</si>
  <si>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</si>
  <si>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</si>
  <si>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</si>
  <si>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</si>
  <si>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</si>
  <si>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</si>
  <si>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</si>
  <si>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</si>
  <si>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</si>
  <si>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</si>
  <si>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</si>
  <si>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</si>
  <si>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</si>
  <si>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</si>
  <si>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</si>
  <si>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</si>
  <si>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</si>
  <si>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</si>
  <si>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</si>
  <si>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</si>
  <si>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</si>
  <si>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</si>
  <si>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</si>
  <si>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</si>
  <si>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</si>
  <si>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</si>
  <si>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</si>
  <si>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</si>
  <si>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</si>
  <si>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</si>
  <si>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</si>
  <si>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</si>
  <si>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</si>
  <si>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</si>
  <si>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</si>
  <si>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</si>
  <si>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</si>
  <si>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</si>
  <si>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</si>
  <si>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</si>
  <si>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</si>
  <si>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</si>
  <si>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</si>
  <si>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</si>
  <si>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</si>
  <si>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</si>
  <si>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</si>
  <si>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</si>
  <si>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</si>
  <si>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</si>
  <si>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</si>
  <si>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</si>
  <si>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</si>
  <si>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</si>
  <si>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</si>
  <si>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</si>
  <si>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</si>
  <si>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</si>
  <si>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</si>
  <si>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</si>
  <si>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</si>
  <si>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</si>
  <si>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</si>
  <si>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</si>
  <si>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</si>
  <si>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</si>
  <si>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</si>
  <si>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</si>
  <si>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</si>
  <si>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</si>
  <si>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</si>
  <si>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</si>
  <si>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</si>
  <si>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</si>
  <si>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</si>
  <si>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</si>
  <si>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</si>
  <si>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</si>
  <si>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</si>
  <si>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</si>
  <si>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</si>
  <si>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</si>
  <si>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</si>
  <si>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</si>
  <si>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</si>
  <si>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</si>
  <si>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</si>
  <si>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</si>
  <si>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</si>
  <si>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</si>
  <si>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</si>
  <si>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</si>
  <si>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</si>
  <si>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</si>
  <si>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</si>
  <si>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</si>
  <si>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</si>
  <si>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</si>
  <si>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</si>
  <si>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</si>
  <si>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</si>
  <si>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</si>
  <si>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</si>
  <si>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</si>
  <si>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</si>
  <si>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</si>
  <si>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</si>
  <si>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</si>
  <si>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</si>
  <si>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</si>
  <si>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</si>
  <si>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</si>
  <si>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</si>
  <si>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</si>
  <si>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</si>
  <si>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</si>
  <si>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</si>
  <si>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</si>
  <si>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</si>
  <si>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</si>
  <si>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</si>
  <si>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</si>
  <si>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</si>
  <si>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</si>
  <si>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</si>
  <si>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</si>
  <si>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</si>
  <si>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</si>
  <si>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</si>
  <si>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</si>
  <si>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</si>
  <si>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</si>
  <si>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</si>
  <si>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</si>
  <si>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</si>
  <si>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</si>
  <si>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</si>
  <si>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</si>
  <si>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</si>
  <si>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</si>
  <si>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</si>
  <si>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</si>
  <si>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</si>
  <si>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</si>
  <si>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</si>
  <si>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</si>
  <si>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</si>
  <si>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</si>
  <si>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</si>
  <si>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</si>
  <si>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</si>
  <si>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</si>
  <si>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</si>
  <si>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</si>
  <si>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</si>
  <si>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</si>
  <si>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</si>
  <si>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</si>
  <si>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</si>
  <si>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</si>
  <si>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</si>
  <si>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</si>
  <si>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</si>
  <si>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</si>
  <si>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</si>
  <si>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</si>
  <si>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</si>
  <si>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</si>
  <si>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</si>
  <si>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</si>
  <si>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</si>
  <si>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</si>
  <si>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</si>
  <si>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</si>
  <si>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</si>
  <si>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</si>
  <si>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</si>
  <si>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</si>
  <si>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</si>
  <si>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</si>
  <si>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</si>
  <si>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</si>
  <si>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</si>
  <si>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</si>
  <si>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</si>
  <si>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</si>
  <si>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</si>
  <si>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</si>
  <si>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</si>
  <si>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</si>
  <si>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</si>
  <si>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</si>
  <si>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</si>
  <si>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</si>
  <si>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</si>
  <si>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</si>
  <si>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</si>
  <si>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</si>
  <si>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</si>
  <si>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</si>
  <si>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</si>
  <si>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</si>
  <si>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</si>
  <si>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</si>
  <si>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</si>
  <si>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</si>
  <si>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</si>
  <si>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</si>
  <si>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</si>
  <si>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</si>
  <si>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</si>
  <si>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</si>
  <si>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</si>
  <si>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</si>
  <si>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</si>
  <si>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</si>
  <si>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</si>
  <si>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</si>
  <si>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</si>
  <si>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</si>
  <si>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</si>
  <si>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</si>
  <si>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</si>
  <si>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</si>
  <si>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</si>
  <si>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</si>
  <si>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</si>
  <si>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</si>
  <si>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</si>
  <si>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</si>
  <si>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</si>
  <si>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</si>
  <si>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</si>
  <si>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</si>
  <si>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</si>
  <si>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</si>
  <si>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</si>
  <si>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</si>
  <si>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</si>
  <si>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</si>
  <si>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</si>
  <si>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</si>
  <si>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</si>
  <si>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</si>
  <si>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</si>
  <si>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</si>
  <si>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</si>
  <si>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</si>
  <si>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</si>
  <si>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</si>
  <si>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</si>
  <si>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</si>
  <si>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</si>
  <si>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</si>
  <si>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</si>
  <si>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</si>
  <si>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</si>
  <si>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</si>
  <si>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</si>
  <si>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</si>
  <si>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</si>
  <si>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</si>
  <si>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</si>
  <si>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</si>
  <si>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</si>
  <si>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</si>
  <si>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</si>
  <si>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</si>
  <si>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</si>
  <si>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</si>
  <si>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</si>
  <si>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</si>
  <si>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</si>
  <si>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</si>
  <si>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</si>
  <si>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</si>
  <si>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</si>
  <si>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</si>
  <si>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</si>
  <si>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</si>
  <si>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</si>
  <si>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</si>
  <si>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</si>
  <si>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</si>
  <si>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</si>
  <si>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</si>
  <si>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</si>
  <si>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</si>
  <si>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</si>
  <si>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</si>
  <si>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</si>
  <si>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</si>
  <si>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</si>
  <si>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</si>
  <si>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</si>
  <si>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</si>
  <si>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</si>
  <si>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</si>
  <si>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</si>
  <si>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</si>
  <si>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</si>
  <si>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</si>
  <si>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</si>
  <si>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</si>
  <si>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</si>
  <si>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</si>
  <si>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</si>
  <si>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</si>
  <si>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</si>
  <si>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</si>
  <si>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</si>
  <si>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</si>
  <si>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</si>
  <si>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</si>
  <si>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</si>
  <si>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</si>
  <si>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</si>
  <si>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</si>
  <si>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</si>
  <si>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</si>
  <si>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</si>
  <si>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</si>
  <si>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</si>
  <si>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</si>
  <si>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</si>
  <si>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</si>
  <si>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</si>
  <si>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</si>
  <si>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</si>
  <si>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</si>
  <si>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</si>
  <si>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</si>
  <si>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</si>
  <si>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</si>
  <si>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</si>
  <si>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</si>
  <si>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</si>
  <si>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</si>
  <si>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</si>
  <si>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</si>
  <si>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</si>
  <si>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</si>
  <si>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</si>
  <si>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</si>
  <si>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</si>
  <si>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</si>
  <si>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</si>
  <si>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</si>
  <si>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</si>
  <si>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</si>
  <si>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</si>
  <si>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</si>
  <si>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</si>
  <si>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</si>
  <si>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</si>
  <si>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</si>
  <si>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</si>
  <si>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</si>
  <si>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</si>
  <si>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</si>
  <si>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</si>
  <si>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</si>
  <si>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</si>
  <si>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</si>
  <si>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</si>
  <si>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</si>
  <si>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</si>
  <si>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</si>
  <si>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</si>
  <si>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</si>
  <si>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</si>
  <si>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</si>
  <si>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</si>
  <si>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</si>
  <si>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</si>
  <si>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</si>
  <si>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</si>
  <si>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</si>
  <si>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</si>
  <si>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</si>
  <si>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</si>
  <si>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</si>
  <si>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</si>
  <si>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</si>
  <si>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</si>
  <si>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</si>
  <si>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</si>
  <si>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</si>
  <si>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</si>
  <si>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</si>
  <si>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</si>
  <si>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</si>
  <si>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</si>
  <si>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</si>
  <si>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</si>
  <si>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</si>
  <si>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</si>
  <si>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</si>
  <si>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</si>
  <si>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</si>
  <si>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</si>
  <si>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</si>
  <si>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</si>
  <si>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</si>
  <si>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</si>
  <si>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</si>
  <si>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</si>
  <si>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</si>
  <si>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</si>
  <si>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</si>
  <si>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</si>
  <si>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</si>
  <si>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</si>
  <si>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</si>
  <si>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</si>
  <si>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</si>
  <si>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</si>
  <si>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</si>
  <si>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</si>
  <si>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</si>
  <si>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</si>
  <si>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</si>
  <si>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</si>
  <si>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</si>
  <si>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</si>
  <si>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</si>
  <si>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</si>
  <si>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</si>
  <si>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</si>
  <si>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</si>
  <si>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</si>
  <si>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</si>
  <si>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</si>
  <si>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</si>
  <si>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</si>
  <si>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</si>
  <si>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</si>
  <si>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</si>
  <si>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</si>
  <si>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</si>
  <si>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</si>
  <si>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</si>
  <si>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</si>
  <si>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</si>
  <si>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</si>
  <si>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</si>
  <si>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</si>
  <si>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</si>
  <si>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</si>
  <si>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</si>
  <si>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</si>
  <si>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</si>
  <si>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</si>
  <si>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</si>
  <si>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</si>
  <si>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</si>
  <si>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</si>
  <si>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</si>
  <si>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</si>
  <si>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</si>
  <si>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</si>
  <si>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</si>
  <si>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</si>
  <si>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</si>
  <si>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</si>
  <si>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</si>
  <si>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</si>
  <si>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</si>
  <si>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</si>
  <si>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</si>
  <si>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</si>
  <si>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</si>
  <si>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</si>
  <si>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</si>
  <si>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</si>
  <si>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</si>
  <si>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</si>
  <si>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</si>
  <si>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</si>
  <si>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</si>
  <si>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</si>
  <si>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</si>
  <si>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</si>
  <si>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</si>
  <si>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</si>
  <si>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</si>
  <si>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</si>
  <si>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</si>
  <si>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</si>
  <si>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</si>
  <si>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</si>
  <si>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</si>
  <si>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</si>
  <si>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</si>
  <si>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</si>
  <si>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</si>
  <si>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</si>
  <si>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</si>
  <si>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</si>
  <si>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</si>
  <si>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</si>
  <si>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</si>
  <si>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</si>
  <si>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</si>
  <si>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</si>
  <si>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</si>
  <si>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</si>
  <si>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</si>
  <si>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</si>
  <si>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</si>
  <si>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</si>
  <si>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</si>
  <si>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</si>
  <si>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</si>
  <si>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</si>
  <si>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</si>
  <si>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</si>
  <si>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</si>
  <si>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</si>
  <si>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</si>
  <si>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</si>
  <si>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</si>
  <si>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</si>
  <si>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</si>
  <si>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</si>
  <si>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</si>
  <si>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</si>
  <si>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</si>
  <si>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</si>
  <si>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</si>
  <si>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</si>
  <si>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</si>
  <si>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</si>
  <si>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</si>
  <si>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</si>
  <si>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</si>
  <si>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</si>
  <si>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</si>
  <si>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</si>
  <si>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</si>
  <si>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</si>
  <si>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</si>
  <si>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</si>
  <si>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</si>
  <si>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</si>
  <si>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</si>
  <si>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</si>
  <si>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</si>
  <si>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</si>
  <si>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</si>
  <si>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</si>
  <si>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</si>
  <si>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</si>
  <si>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</si>
  <si>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</si>
  <si>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</si>
  <si>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</si>
  <si>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</si>
  <si>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</si>
  <si>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</si>
  <si>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</si>
  <si>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</si>
  <si>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</si>
  <si>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</si>
  <si>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</si>
  <si>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</si>
  <si>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</si>
  <si>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</si>
  <si>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</si>
  <si>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</si>
  <si>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</si>
  <si>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</si>
  <si>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</si>
  <si>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</si>
  <si>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</si>
  <si>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</si>
  <si>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</si>
  <si>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</si>
  <si>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</si>
  <si>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</si>
  <si>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</si>
  <si>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</si>
  <si>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</si>
  <si>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</si>
  <si>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</si>
  <si>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</si>
  <si>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</si>
  <si>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</si>
  <si>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</si>
  <si>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</si>
  <si>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</si>
  <si>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</si>
  <si>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</si>
  <si>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</si>
  <si>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</si>
  <si>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</si>
  <si>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</si>
  <si>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</si>
  <si>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</si>
  <si>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</si>
  <si>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</si>
  <si>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</si>
  <si>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</si>
  <si>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</si>
  <si>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</si>
  <si>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</si>
  <si>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</si>
  <si>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</si>
  <si>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</si>
  <si>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</si>
  <si>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</si>
  <si>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</si>
  <si>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</si>
  <si>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</si>
  <si>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</si>
  <si>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</si>
  <si>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</si>
  <si>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</si>
  <si>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</si>
  <si>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</si>
  <si>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</si>
  <si>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</si>
  <si>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</si>
  <si>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</si>
  <si>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</si>
  <si>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</si>
  <si>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</si>
  <si>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</si>
  <si>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</si>
  <si>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</si>
  <si>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</si>
  <si>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</si>
  <si>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</si>
  <si>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</si>
  <si>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</si>
  <si>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</si>
  <si>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</si>
  <si>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</si>
  <si>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</si>
  <si>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</si>
  <si>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</si>
  <si>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</si>
  <si>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</si>
  <si>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</si>
  <si>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</si>
  <si>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</si>
  <si>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</si>
  <si>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</si>
  <si>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</si>
  <si>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</si>
  <si>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</si>
  <si>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</si>
  <si>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</si>
  <si>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</si>
  <si>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</si>
  <si>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</si>
  <si>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</si>
  <si>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</si>
  <si>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</si>
  <si>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</si>
  <si>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</si>
  <si>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</si>
  <si>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</si>
  <si>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</si>
  <si>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</si>
  <si>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</si>
  <si>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</si>
  <si>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</si>
  <si>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</si>
  <si>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</si>
  <si>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</si>
  <si>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</si>
  <si>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</si>
  <si>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</si>
  <si>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</si>
  <si>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</si>
  <si>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</si>
  <si>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</si>
  <si>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</si>
  <si>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</si>
  <si>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</si>
  <si>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</si>
  <si>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</si>
  <si>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</si>
  <si>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</si>
  <si>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</si>
  <si>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</si>
  <si>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</si>
  <si>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</si>
  <si>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</si>
  <si>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</si>
  <si>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</si>
  <si>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</si>
  <si>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</si>
  <si>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</si>
  <si>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</si>
  <si>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</si>
  <si>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</si>
  <si>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</si>
  <si>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</si>
  <si>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</si>
  <si>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</si>
  <si>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</si>
  <si>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</si>
  <si>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</si>
  <si>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</si>
  <si>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</si>
  <si>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</si>
  <si>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</si>
  <si>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</si>
  <si>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</si>
  <si>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</si>
  <si>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</si>
  <si>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</si>
  <si>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</si>
  <si>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</si>
  <si>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</si>
  <si>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</si>
  <si>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</si>
  <si>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</si>
  <si>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</si>
  <si>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</si>
  <si>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</si>
  <si>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</si>
  <si>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</si>
  <si>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</si>
  <si>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</si>
  <si>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</si>
  <si>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</si>
  <si>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</si>
  <si>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</si>
  <si>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</si>
  <si>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</si>
  <si>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</si>
  <si>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</si>
  <si>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</si>
  <si>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</si>
  <si>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</si>
  <si>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</si>
  <si>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</si>
  <si>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</si>
  <si>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</si>
  <si>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</si>
  <si>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</si>
  <si>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</si>
  <si>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</si>
  <si>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</si>
  <si>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</si>
  <si>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</si>
  <si>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</si>
  <si>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</si>
  <si>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</si>
  <si>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</si>
  <si>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</si>
  <si>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</si>
  <si>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</si>
  <si>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</si>
  <si>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</si>
  <si>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</si>
  <si>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</si>
  <si>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</si>
  <si>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</si>
  <si>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</si>
  <si>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</si>
  <si>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</si>
  <si>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</si>
  <si>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</si>
  <si>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</si>
  <si>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</si>
  <si>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</si>
  <si>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</si>
  <si>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</si>
  <si>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</si>
  <si>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</si>
  <si>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</si>
  <si>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</si>
  <si>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</si>
  <si>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</si>
  <si>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</si>
  <si>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</si>
  <si>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</si>
  <si>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</si>
  <si>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</si>
  <si>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</si>
  <si>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</si>
  <si>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</si>
  <si>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</si>
  <si>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</si>
  <si>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</si>
  <si>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</si>
  <si>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</si>
  <si>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</si>
  <si>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</si>
  <si>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</si>
  <si>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</si>
  <si>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</si>
  <si>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</si>
  <si>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</si>
  <si>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</si>
  <si>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</si>
  <si>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</si>
  <si>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</si>
  <si>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</si>
  <si>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</si>
  <si>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</si>
  <si>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</si>
  <si>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</si>
  <si>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</si>
  <si>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</si>
  <si>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</si>
  <si>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</si>
  <si>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</si>
  <si>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</si>
  <si>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</si>
  <si>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</si>
  <si>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</si>
  <si>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</si>
  <si>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</si>
  <si>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</si>
  <si>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</si>
  <si>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</si>
  <si>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</si>
  <si>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</si>
  <si>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</si>
  <si>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</si>
  <si>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</si>
  <si>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</si>
  <si>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</si>
  <si>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</si>
  <si>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</si>
  <si>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</si>
  <si>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</si>
  <si>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</si>
  <si>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</si>
  <si>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</si>
  <si>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</si>
  <si>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</si>
  <si>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</si>
  <si>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</si>
  <si>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</si>
  <si>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</si>
  <si>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</si>
  <si>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</si>
  <si>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</si>
  <si>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</si>
  <si>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</si>
  <si>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</si>
  <si>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</si>
  <si>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</si>
  <si>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</si>
  <si>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</si>
  <si>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</si>
  <si>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</si>
  <si>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</si>
  <si>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</si>
  <si>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</si>
  <si>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</si>
  <si>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</si>
  <si>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</si>
  <si>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</si>
  <si>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</si>
  <si>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</si>
  <si>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</si>
  <si>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</si>
  <si>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</si>
  <si>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</si>
  <si>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</si>
  <si>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</si>
  <si>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</si>
  <si>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</si>
  <si>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</si>
  <si>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</si>
  <si>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</si>
  <si>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</si>
  <si>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</si>
  <si>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</si>
  <si>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</si>
  <si>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</si>
  <si>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</si>
  <si>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</si>
  <si>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</si>
  <si>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</si>
  <si>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</si>
  <si>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</si>
  <si>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</si>
  <si>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</si>
  <si>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</si>
  <si>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</si>
  <si>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</si>
  <si>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</si>
  <si>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</si>
  <si>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</si>
  <si>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</si>
  <si>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</si>
  <si>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</si>
  <si>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</si>
  <si>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</si>
  <si>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</si>
  <si>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</si>
  <si>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</si>
  <si>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</si>
  <si>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</si>
  <si>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</si>
  <si>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</si>
  <si>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</si>
  <si>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</si>
  <si>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</si>
  <si>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</si>
  <si>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</si>
  <si>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</si>
  <si>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</si>
  <si>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</si>
  <si>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</si>
  <si>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</si>
  <si>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</si>
  <si>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</si>
  <si>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</si>
  <si>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</si>
  <si>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</si>
  <si>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</si>
  <si>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</si>
  <si>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</si>
  <si>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</si>
  <si>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</si>
  <si>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</si>
  <si>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</si>
  <si>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</si>
  <si>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</si>
  <si>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</si>
  <si>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</si>
  <si>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</si>
  <si>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</si>
  <si>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</si>
  <si>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</si>
  <si>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</si>
  <si>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</si>
  <si>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</si>
  <si>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</si>
  <si>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</si>
  <si>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</si>
  <si>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</si>
  <si>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</si>
  <si>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</si>
  <si>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</si>
  <si>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</si>
  <si>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</si>
  <si>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</si>
  <si>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</si>
  <si>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</si>
  <si>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</si>
  <si>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</si>
  <si>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</si>
  <si>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</si>
  <si>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</si>
  <si>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</si>
  <si>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</si>
  <si>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</si>
  <si>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</si>
  <si>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</si>
  <si>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</si>
  <si>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</si>
  <si>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</si>
  <si>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</si>
  <si>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</si>
  <si>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</si>
  <si>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</si>
  <si>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</si>
  <si>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</si>
  <si>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</si>
  <si>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</si>
  <si>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</si>
  <si>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</si>
  <si>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</si>
  <si>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</si>
  <si>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</si>
  <si>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</si>
  <si>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</si>
  <si>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</si>
  <si>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</si>
  <si>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</si>
  <si>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</si>
  <si>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</si>
  <si>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</si>
  <si>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</si>
  <si>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</si>
  <si>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</si>
  <si>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</si>
  <si>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</si>
  <si>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</si>
  <si>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</si>
  <si>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</si>
  <si>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</si>
  <si>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</si>
  <si>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</si>
  <si>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</si>
  <si>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</si>
  <si>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</si>
  <si>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</si>
  <si>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</si>
  <si>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</si>
  <si>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</si>
  <si>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</si>
  <si>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</si>
  <si>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</si>
  <si>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</si>
  <si>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</si>
  <si>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</si>
  <si>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</si>
  <si>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</si>
  <si>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</si>
  <si>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</si>
  <si>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</si>
  <si>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</si>
  <si>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</si>
  <si>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</si>
  <si>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</si>
  <si>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</si>
  <si>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</si>
  <si>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</si>
  <si>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</si>
  <si>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</si>
  <si>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</si>
  <si>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</si>
  <si>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</si>
  <si>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</si>
  <si>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</si>
  <si>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</si>
  <si>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</si>
  <si>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</si>
  <si>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</si>
  <si>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</si>
  <si>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</si>
  <si>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</si>
  <si>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</si>
  <si>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</si>
  <si>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</si>
  <si>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</si>
  <si>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</si>
  <si>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</si>
  <si>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</si>
  <si>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</si>
  <si>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</si>
  <si>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</si>
  <si>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</si>
  <si>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</si>
  <si>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</si>
  <si>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</si>
  <si>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</si>
  <si>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</si>
  <si>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</si>
  <si>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</si>
  <si>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</si>
  <si>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</si>
  <si>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</si>
  <si>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</si>
  <si>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</si>
  <si>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</si>
  <si>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</si>
  <si>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</si>
  <si>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</si>
  <si>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</si>
  <si>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</si>
  <si>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</si>
  <si>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</si>
  <si>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</si>
  <si>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</si>
  <si>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</si>
  <si>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</si>
  <si>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</si>
  <si>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</si>
  <si>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</si>
  <si>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</si>
  <si>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</si>
  <si>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</si>
  <si>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</si>
  <si>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</si>
  <si>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</si>
  <si>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</si>
  <si>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</si>
  <si>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</si>
  <si>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</si>
  <si>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</si>
  <si>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</si>
  <si>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</si>
  <si>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</si>
  <si>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</si>
  <si>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</si>
  <si>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</si>
  <si>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</si>
  <si>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</si>
  <si>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</si>
  <si>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</si>
  <si>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</si>
  <si>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</si>
  <si>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</si>
  <si>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</si>
  <si>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</si>
  <si>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</si>
  <si>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</si>
  <si>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</si>
  <si>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</si>
  <si>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</si>
  <si>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</si>
  <si>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</si>
  <si>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</si>
  <si>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</si>
  <si>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</si>
  <si>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</si>
  <si>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</si>
  <si>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</si>
  <si>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</si>
  <si>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</si>
  <si>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</si>
  <si>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</si>
  <si>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</si>
  <si>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</si>
  <si>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</si>
  <si>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</si>
  <si>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</si>
  <si>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</si>
  <si>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</si>
  <si>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</si>
  <si>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</si>
  <si>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</si>
  <si>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</si>
  <si>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</si>
  <si>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</si>
  <si>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</si>
  <si>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</si>
  <si>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</si>
  <si>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</si>
  <si>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</si>
  <si>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</si>
  <si>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</si>
  <si>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</si>
  <si>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</si>
  <si>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</si>
  <si>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</si>
  <si>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</si>
  <si>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</si>
  <si>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</si>
  <si>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</si>
  <si>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</si>
  <si>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</si>
  <si>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</si>
  <si>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</si>
  <si>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</si>
  <si>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</si>
  <si>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</si>
  <si>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</si>
  <si>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</si>
  <si>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</si>
  <si>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</si>
  <si>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</si>
  <si>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</si>
  <si>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</si>
  <si>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</si>
  <si>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</si>
  <si>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</si>
  <si>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</si>
  <si>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</si>
  <si>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</si>
  <si>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</si>
  <si>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</si>
  <si>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</si>
  <si>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</si>
  <si>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</si>
  <si>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</si>
  <si>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</si>
  <si>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</si>
  <si>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</si>
  <si>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</si>
  <si>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</si>
  <si>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</si>
  <si>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</si>
  <si>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</si>
  <si>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</si>
  <si>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</si>
  <si>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</si>
  <si>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</si>
  <si>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</si>
  <si>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</si>
  <si>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</si>
  <si>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</si>
  <si>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</si>
  <si>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</si>
  <si>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</si>
  <si>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</si>
  <si>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</si>
  <si>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</si>
  <si>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</si>
  <si>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</si>
  <si>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</si>
  <si>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</si>
  <si>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</si>
  <si>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</si>
  <si>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</si>
  <si>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</si>
  <si>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</si>
  <si>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</si>
  <si>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</si>
  <si>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</si>
  <si>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</si>
  <si>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</si>
  <si>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</si>
  <si>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</si>
  <si>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</si>
  <si>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</si>
  <si>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</si>
  <si>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</si>
  <si>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</si>
  <si>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</si>
  <si>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</si>
  <si>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</si>
  <si>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</si>
  <si>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</si>
  <si>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</si>
  <si>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</si>
  <si>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</si>
  <si>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</si>
  <si>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</si>
  <si>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</si>
  <si>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</si>
  <si>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</si>
  <si>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</si>
  <si>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</si>
  <si>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</si>
  <si>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</si>
  <si>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</si>
  <si>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</si>
  <si>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</si>
  <si>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</si>
  <si>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</si>
  <si>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</si>
  <si>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</si>
  <si>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</si>
  <si>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</si>
  <si>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</si>
  <si>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</si>
  <si>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</si>
  <si>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</si>
  <si>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</si>
  <si>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</si>
  <si>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</si>
  <si>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</si>
  <si>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</si>
  <si>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</si>
  <si>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</si>
  <si>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</si>
  <si>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</si>
  <si>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</si>
  <si>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</si>
  <si>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</si>
  <si>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</si>
  <si>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</si>
  <si>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</si>
  <si>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</si>
  <si>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</si>
  <si>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</si>
  <si>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</si>
  <si>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</si>
  <si>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</si>
  <si>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</si>
  <si>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</si>
  <si>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</si>
  <si>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</si>
  <si>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</si>
  <si>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</si>
  <si>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</si>
  <si>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</si>
  <si>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</si>
  <si>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</si>
  <si>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</si>
  <si>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</si>
  <si>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</si>
  <si>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</si>
  <si>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</si>
  <si>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</si>
  <si>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</si>
  <si>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</si>
  <si>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</si>
  <si>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</si>
  <si>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</si>
  <si>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</si>
  <si>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</si>
  <si>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</si>
  <si>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</si>
  <si>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</si>
  <si>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</si>
  <si>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</si>
  <si>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</si>
  <si>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</si>
  <si>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</si>
  <si>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</si>
  <si>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</si>
  <si>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</si>
  <si>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</si>
  <si>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</si>
  <si>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</si>
  <si>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</si>
  <si>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</si>
  <si>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</si>
  <si>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</si>
  <si>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</si>
  <si>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</si>
  <si>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</si>
  <si>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</si>
  <si>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</si>
  <si>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</si>
  <si>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</si>
  <si>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</si>
  <si>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</si>
  <si>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</si>
  <si>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</si>
  <si>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</si>
  <si>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</si>
  <si>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</si>
  <si>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</si>
  <si>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</si>
  <si>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</si>
  <si>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</si>
  <si>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</si>
  <si>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</si>
  <si>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</si>
  <si>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</si>
  <si>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</si>
  <si>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</si>
  <si>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</si>
  <si>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</si>
  <si>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</si>
  <si>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</si>
  <si>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</si>
  <si>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</si>
  <si>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</si>
  <si>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</si>
  <si>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</si>
  <si>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</si>
  <si>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</si>
  <si>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</si>
  <si>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</si>
  <si>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</si>
  <si>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</si>
  <si>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</si>
  <si>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</si>
  <si>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</si>
  <si>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</si>
  <si>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</si>
  <si>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</si>
  <si>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</si>
  <si>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</si>
  <si>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</si>
  <si>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</si>
  <si>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</si>
  <si>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</si>
  <si>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</si>
  <si>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</si>
  <si>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</si>
  <si>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</si>
  <si>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</si>
  <si>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</si>
  <si>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</si>
  <si>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</si>
  <si>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</si>
  <si>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</si>
  <si>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</si>
  <si>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</si>
  <si>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</si>
  <si>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</si>
  <si>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</si>
  <si>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</si>
  <si>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</si>
  <si>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</si>
  <si>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</si>
  <si>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</si>
  <si>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</si>
  <si>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</si>
  <si>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</si>
  <si>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</si>
  <si>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</si>
  <si>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</si>
  <si>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</si>
  <si>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</si>
  <si>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</si>
  <si>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</si>
  <si>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</si>
  <si>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</si>
  <si>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</si>
  <si>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</si>
  <si>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</si>
  <si>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</si>
  <si>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</si>
  <si>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</si>
  <si>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</si>
  <si>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</si>
  <si>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</si>
  <si>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</si>
  <si>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</si>
  <si>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</si>
  <si>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</si>
  <si>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</si>
  <si>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</si>
  <si>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</si>
  <si>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</si>
  <si>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</si>
  <si>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</si>
  <si>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</si>
  <si>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</si>
  <si>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</si>
  <si>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</si>
  <si>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</si>
  <si>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</si>
  <si>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</si>
  <si>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</si>
  <si>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</si>
  <si>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</si>
  <si>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</si>
  <si>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</si>
  <si>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</si>
  <si>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</si>
  <si>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</si>
  <si>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</si>
  <si>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</si>
  <si>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</si>
  <si>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</si>
  <si>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</si>
  <si>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</si>
  <si>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</si>
  <si>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</si>
  <si>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</si>
  <si>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</si>
  <si>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</si>
  <si>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</si>
  <si>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</si>
  <si>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</si>
  <si>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</si>
  <si>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</si>
  <si>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</si>
  <si>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</si>
  <si>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</si>
  <si>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</si>
  <si>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</si>
  <si>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</si>
  <si>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</si>
  <si>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</si>
  <si>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</si>
  <si>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</si>
  <si>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</si>
  <si>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</si>
  <si>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</si>
  <si>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</si>
  <si>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</si>
  <si>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</si>
  <si>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</si>
  <si>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</si>
  <si>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</si>
  <si>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</si>
  <si>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</si>
  <si>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</si>
  <si>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</si>
  <si>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</si>
  <si>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</si>
  <si>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</si>
  <si>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</si>
  <si>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</si>
  <si>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</si>
  <si>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</si>
  <si>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</si>
  <si>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</si>
  <si>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</si>
  <si>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</si>
  <si>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</si>
  <si>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</si>
  <si>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</si>
  <si>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</si>
  <si>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</si>
  <si>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</si>
  <si>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</si>
  <si>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</si>
  <si>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</si>
  <si>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</si>
  <si>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</si>
  <si>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</si>
  <si>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</si>
  <si>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</si>
  <si>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</si>
  <si>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</si>
  <si>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</si>
  <si>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</si>
  <si>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</si>
  <si>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</si>
  <si>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</si>
  <si>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</si>
  <si>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</si>
  <si>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</si>
  <si>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</si>
  <si>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</si>
  <si>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</si>
  <si>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</si>
  <si>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</si>
  <si>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</si>
  <si>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</si>
  <si>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</si>
  <si>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</si>
  <si>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</si>
  <si>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</si>
  <si>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</si>
  <si>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</si>
  <si>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</si>
  <si>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</si>
  <si>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</si>
  <si>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</si>
  <si>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</si>
  <si>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</si>
  <si>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</si>
  <si>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</si>
  <si>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</si>
  <si>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</si>
  <si>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</si>
  <si>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</si>
  <si>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</si>
  <si>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</si>
  <si>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</si>
  <si>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</si>
  <si>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</si>
  <si>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</si>
  <si>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</si>
  <si>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</si>
  <si>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</si>
  <si>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</si>
  <si>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</si>
  <si>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</si>
  <si>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</si>
  <si>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</si>
  <si>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</si>
  <si>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</si>
  <si>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</si>
  <si>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</si>
  <si>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</si>
  <si>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</si>
  <si>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</si>
  <si>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</si>
  <si>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</si>
  <si>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</si>
  <si>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</si>
  <si>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</si>
  <si>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</si>
  <si>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</si>
  <si>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</si>
  <si>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</si>
  <si>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</si>
  <si>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</si>
  <si>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</si>
  <si>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</si>
  <si>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</si>
  <si>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</si>
  <si>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</si>
  <si>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</si>
  <si>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</si>
  <si>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</si>
  <si>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</si>
  <si>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</si>
  <si>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</si>
  <si>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</si>
  <si>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</si>
  <si>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</si>
  <si>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</si>
  <si>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</si>
  <si>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</si>
  <si>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</si>
  <si>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</si>
  <si>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</si>
  <si>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</si>
  <si>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</si>
  <si>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</si>
  <si>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</si>
  <si>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</si>
  <si>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</si>
  <si>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</si>
  <si>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</si>
  <si>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</si>
  <si>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</si>
  <si>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</si>
  <si>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</si>
  <si>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</si>
  <si>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</si>
  <si>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</si>
  <si>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</si>
  <si>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</si>
  <si>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</si>
  <si>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</si>
  <si>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</si>
  <si>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</si>
  <si>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</si>
  <si>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</si>
  <si>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</si>
  <si>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</si>
  <si>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</si>
  <si>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</si>
  <si>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</si>
  <si>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</si>
  <si>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</si>
  <si>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</si>
  <si>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</si>
  <si>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</si>
  <si>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</si>
  <si>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</si>
  <si>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</si>
  <si>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</si>
  <si>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</si>
  <si>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</si>
  <si>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</si>
  <si>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</si>
  <si>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</si>
  <si>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</si>
  <si>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</si>
  <si>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</si>
  <si>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</si>
  <si>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</si>
  <si>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</si>
  <si>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</si>
  <si>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</si>
  <si>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</si>
  <si>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</si>
  <si>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</si>
  <si>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</si>
  <si>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</si>
  <si>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</si>
  <si>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</si>
  <si>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</si>
  <si>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</si>
  <si>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</si>
  <si>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</si>
  <si>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</si>
  <si>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</si>
  <si>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</si>
  <si>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</si>
  <si>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</si>
  <si>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</si>
  <si>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</si>
  <si>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</si>
  <si>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</si>
  <si>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</si>
  <si>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</si>
  <si>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</si>
  <si>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</si>
  <si>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</si>
  <si>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</si>
  <si>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</si>
  <si>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</si>
  <si>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</si>
  <si>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</si>
  <si>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</si>
  <si>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</si>
  <si>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</si>
  <si>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</si>
  <si>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</si>
  <si>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</si>
  <si>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</si>
  <si>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</si>
  <si>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</si>
  <si>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</si>
  <si>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</si>
  <si>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</si>
  <si>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</si>
  <si>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</si>
  <si>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</si>
  <si>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</si>
  <si>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</si>
  <si>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</si>
  <si>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</si>
  <si>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</si>
  <si>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</si>
  <si>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</si>
  <si>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</si>
  <si>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</si>
  <si>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</si>
  <si>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</si>
  <si>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</si>
  <si>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</si>
  <si>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</si>
  <si>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</si>
  <si>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</si>
  <si>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</si>
  <si>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</si>
  <si>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</si>
  <si>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</si>
  <si>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</si>
  <si>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</si>
  <si>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</si>
  <si>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</si>
  <si>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</si>
  <si>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</si>
  <si>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</si>
  <si>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</si>
  <si>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</si>
  <si>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</si>
  <si>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</si>
  <si>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</si>
  <si>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</si>
  <si>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</si>
  <si>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</si>
  <si>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</si>
  <si>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</si>
  <si>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</si>
  <si>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</si>
  <si>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</si>
  <si>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</si>
  <si>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</si>
  <si>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</si>
  <si>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</si>
  <si>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</si>
  <si>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</si>
  <si>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</si>
  <si>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</si>
  <si>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</si>
  <si>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</si>
  <si>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</si>
  <si>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</si>
  <si>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</si>
  <si>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</si>
  <si>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</si>
  <si>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</si>
  <si>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</si>
  <si>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</si>
  <si>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</si>
  <si>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</si>
  <si>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</si>
  <si>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</si>
  <si>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</si>
  <si>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</si>
  <si>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</si>
  <si>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</si>
  <si>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</si>
  <si>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</si>
  <si>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</si>
  <si>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</si>
  <si>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</si>
  <si>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</si>
  <si>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</si>
  <si>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</si>
  <si>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</si>
  <si>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</si>
  <si>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</si>
  <si>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</si>
  <si>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</si>
  <si>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</si>
  <si>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</si>
  <si>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</si>
  <si>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</si>
  <si>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</si>
  <si>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</si>
  <si>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</si>
  <si>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</si>
  <si>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</si>
  <si>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</si>
  <si>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</si>
  <si>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</si>
  <si>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</si>
  <si>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</si>
  <si>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</si>
  <si>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</si>
  <si>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</si>
  <si>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</si>
  <si>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</si>
  <si>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</si>
  <si>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</si>
  <si>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</si>
  <si>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</si>
  <si>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</si>
  <si>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</si>
  <si>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</si>
  <si>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</si>
  <si>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</si>
  <si>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</si>
  <si>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</si>
  <si>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</si>
  <si>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</si>
  <si>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</si>
  <si>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</si>
  <si>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</si>
  <si>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</si>
  <si>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</si>
  <si>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</si>
  <si>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</si>
  <si>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</si>
  <si>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</si>
  <si>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</si>
  <si>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</si>
  <si>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</si>
  <si>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</si>
  <si>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</si>
  <si>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</si>
  <si>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</si>
  <si>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</si>
  <si>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</si>
  <si>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</si>
  <si>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</si>
  <si>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</si>
  <si>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</si>
  <si>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</si>
  <si>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</si>
  <si>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</si>
  <si>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</si>
  <si>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</si>
  <si>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</si>
  <si>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</si>
  <si>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</si>
  <si>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</si>
  <si>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</si>
  <si>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</si>
  <si>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</si>
  <si>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</si>
  <si>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</si>
  <si>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</si>
  <si>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</si>
  <si>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</si>
  <si>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</si>
  <si>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</si>
  <si>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</si>
  <si>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</si>
  <si>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</si>
  <si>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</si>
  <si>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</si>
  <si>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</si>
  <si>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</si>
  <si>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</si>
  <si>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</si>
  <si>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</si>
  <si>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</si>
  <si>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</si>
  <si>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</si>
  <si>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</si>
  <si>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</si>
  <si>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</si>
  <si>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</si>
  <si>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</si>
  <si>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</si>
  <si>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</si>
  <si>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</si>
  <si>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</si>
  <si>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</si>
  <si>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</si>
  <si>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</si>
  <si>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</si>
  <si>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</si>
  <si>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</si>
  <si>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</si>
  <si>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</si>
  <si>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</si>
  <si>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</si>
  <si>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</si>
  <si>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</si>
  <si>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</si>
  <si>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</si>
  <si>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</si>
  <si>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</si>
  <si>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</si>
  <si>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</si>
  <si>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</si>
  <si>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</si>
  <si>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</si>
  <si>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</si>
  <si>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</si>
  <si>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</si>
  <si>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</si>
  <si>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</si>
  <si>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</si>
  <si>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</si>
  <si>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</si>
  <si>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</si>
  <si>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</si>
  <si>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</si>
  <si>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</si>
  <si>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</si>
  <si>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</si>
  <si>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</si>
  <si>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PCM-20251001-00001331</t>
  </si>
  <si>
    <t>EM Team at site</t>
  </si>
  <si>
    <t>PCM-20251001-00001546</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</si>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</sst>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 totalsRowShown="0" headerRowDxfId="157" dataDxfId="156" headerRowBorderDxfId="154" tableBorderDxfId="155" totalsRowBorderDxfId="153">
  <autoFilter ref="A1:CJ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268.72877118055476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15.1077873842587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45931.677197106481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45931.677197106481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45931.677197106481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45931.677197106481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45931.677197106481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45931.677197106481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45931.677197106481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45931.677197106481</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45931.677197106481</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45931.677197106481</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45931.677197106481</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45931.677197106481</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45931.677197106481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45931.677197106481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45931.677197106481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45931.677197106481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45931.677197106481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45931.677197106481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45931.677197106481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45931.677197106481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45931.677197106481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45931.677197106481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45931.677197106481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45931.677197106481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45931.677197106481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45931.677197106481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45931.677197106481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45931.677197106481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45931.677197106481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45931.677197106481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45931.677197106481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45931.677197106481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45931.677197106481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45931.677197106481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45931.677197106481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45931.677197106481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45931.677197106481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45931.677197106481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45931.677197106481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45931.677197106481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45931.677197106481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45931.677197106481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45931.677197106481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45931.677197106481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45931.677197106481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45931.677197106481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45931.677197106481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45931.677197106481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45931.677197106481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45931.677197106481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45931.677197106481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45931.677197106481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45931.677197106481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45931.677197106481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45931.677197106481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45931.677197106481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45931.677197106481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45931.677197106481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45931.677197106481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45931.677197106481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45931.677197106481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45931.677197106481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45931.677197106481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45931.677197106481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45931.677197106481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45931.677197106481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45931.677197106481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45931.677197106481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45931.677197106481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45931.677197106481</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45931.677197106481</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45931.677197106481</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ED078BCB-76C4-4E0D-A103-118B068AD78D}"/>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240.0254146990701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124.9501137731495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106.67735914351942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8.4516299768511089</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45931.677197106481</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45931.677197106481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45931.677197106481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45931.677197106481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45931.677197106481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sheetData>
  <dataValidations count="2">
    <dataValidation allowBlank="1" showInputMessage="1" showErrorMessage="1" sqref="E1" xr:uid="{4D935161-CDD3-4592-B877-3FB59C99E142}"/>
    <dataValidation type="list" allowBlank="1" showInputMessage="1" showErrorMessage="1" sqref="E3:E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45931.677197106481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45931.677197106481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45931.677197106481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45931.677197106481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45931.677197106481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45931.677197106481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45931.677197106481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45931.677197106481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45931.677197106481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45931.677197106481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45931.677197106481</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45931.677197106481</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45931.677197106481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45931.677197106481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45931.677197106481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45931.677197106481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45931.677197106481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45931.677197106481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45931.677197106481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45931.677197106481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45931.677197106481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45931.677197106481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45931.677197106481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45931.677197106481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45931.677197106481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45931.677197106481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45931.677197106481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45931.677197106481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45931.677197106481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45931.677197106481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45931.677197106481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45931.677197106481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45931.677197106481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45931.677197106481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45931.677197106481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45931.677197106481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45931.677197106481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45931.677197106481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45931.677197106481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45931.677197106481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45931.677197106481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45931.677197106481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45931.677197106481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45931.677197106481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45931.677197106481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45931.677197106481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45931.677197106481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45931.677197106481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45931.677197106481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45931.677197106481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45931.677197106481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45931.677197106481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45931.677197106481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45931.677197106481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45931.677197106481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45931.677197106481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45931.677197106481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45931.677197106481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45931.677197106481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45931.677197106481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45931.677197106481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45931.677197106481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45931.677197106481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45931.677197106481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45931.677197106481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45931.677197106481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45931.677197106481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45931.677197106481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45931.677197106481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45931.677197106481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45931.677197106481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45931.677197106481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45931.677197106481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45931.677197106481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45931.677197106481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45931.677197106481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45931.677197106481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45931.677197106481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45931.677197106481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45931.677197106481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45931.677197106481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45931.677197106481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45931.677197106481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45931.677197106481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45931.677197106481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45931.677197106481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45931.677197106481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45931.677197106481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45931.677197106481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45931.677197106481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45931.677197106481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45931.677197106481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45931.677197106481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45931.677197106481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45931.677197106481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45931.677197106481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45931.677197106481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45931.677197106481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45931.677197106481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45931.677197106481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45931.677197106481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45931.677197106481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45931.677197106481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45931.677197106481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45931.677197106481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45931.677197106481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45931.677197106481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45931.677197106481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45931.677197106481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45931.677197106481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45931.677197106481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45931.677197106481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45931.677197106481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45931.677197106481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45931.677197106481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45931.677197106481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45931.677197106481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45931.677197106481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45931.677197106481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45931.677197106481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45931.677197106481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45931.677197106481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45931.677197106481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45931.677197106481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45931.677197106481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45931.677197106481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45931.677197106481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45931.677197106481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45931.677197106481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45931.677197106481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45931.677197106481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45931.677197106481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45931.677197106481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45931.677197106481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45931.677197106481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45931.677197106481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45931.677197106481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45931.677197106481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45931.677197106481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45931.677197106481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45931.677197106481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45931.677197106481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45931.677197106481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45931.677197106481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45931.677197106481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45931.677197106481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45931.677197106481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45931.677197106481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45931.677197106481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45931.677197106481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45931.677197106481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45931.677197106481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45931.677197106481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45931.677197106481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45931.677197106481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45931.677197106481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45931.677197106481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45931.677197106481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45931.677197106481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45931.677197106481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45931.677197106481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45931.677197106481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45931.677197106481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45931.677197106481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45931.677197106481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45931.677197106481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45931.677197106481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45931.677197106481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45931.677197106481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45931.677197106481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45931.677197106481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45931.677197106481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45931.677197106481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45931.677197106481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45931.677197106481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45931.677197106481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45931.677197106481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45931.677197106481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45931.677197106481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45931.677197106481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45931.677197106481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45931.677197106481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45931.677197106481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45931.677197106481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45931.677197106481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45931.677197106481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45931.677197106481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45931.677197106481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45931.677197106481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45931.677197106481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45931.677197106481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45931.677197106481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45931.677197106481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45931.677197106481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45931.677197106481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45931.677197106481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45931.677197106481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45931.677197106481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45931.677197106481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45931.677197106481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45931.677197106481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45931.677197106481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45931.677197106481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45931.677197106481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45931.677197106481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45931.677197106481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45931.677197106481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45931.677197106481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45931.677197106481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45931.677197106481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45931.677197106481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45931.677197106481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45931.677197106481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45931.677197106481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45931.677197106481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45931.677197106481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45931.677197106481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45931.677197106481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45931.677197106481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45931.677197106481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45931.677197106481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45931.677197106481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45931.677197106481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45931.677197106481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45931.677197106481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45931.677197106481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45931.677197106481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45931.677197106481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45931.677197106481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45931.677197106481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45931.677197106481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45931.677197106481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45931.677197106481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45931.677197106481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45931.677197106481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45931.677197106481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45931.677197106481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45931.677197106481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45931.677197106481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45931.677197106481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45931.677197106481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45931.677197106481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45931.677197106481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45931.677197106481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45931.677197106481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45931.677197106481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45931.677197106481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45931.677197106481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45931.677197106481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45931.677197106481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45931.677197106481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45931.677197106481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45931.677197106481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45931.677197106481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45931.677197106481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45931.677197106481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45931.677197106481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45931.677197106481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45931.677197106481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45931.677197106481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45931.677197106481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45931.677197106481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45931.677197106481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45931.677197106481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45931.677197106481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45931.677197106481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45931.677197106481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45931.677197106481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45931.677197106481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45931.677197106481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45931.677197106481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45931.677197106481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45931.677197106481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45931.677197106481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45931.677197106481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45931.677197106481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45931.677197106481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45931.677197106481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45931.677197106481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45931.677197106481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45931.677197106481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45931.677197106481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45931.677197106481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45931.677197106481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45931.677197106481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45931.677197106481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45931.677197106481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45931.677197106481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45931.677197106481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45931.677197106481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45931.677197106481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45931.677197106481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45931.677197106481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45931.677197106481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45931.677197106481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45931.677197106481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45931.677197106481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45931.677197106481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45931.677197106481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45931.677197106481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45931.677197106481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45931.677197106481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45931.677197106481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45931.677197106481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45931.677197106481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45931.677197106481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45931.677197106481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45931.677197106481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45931.677197106481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45931.677197106481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45931.677197106481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45931.677197106481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45931.677197106481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45931.677197106481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45931.677197106481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45931.677197106481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45931.677197106481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45931.677197106481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45931.677197106481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45931.677197106481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45931.677197106481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45931.677197106481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45931.677197106481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45931.677197106481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45931.677197106481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45931.677197106481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45931.677197106481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45931.677197106481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45931.677197106481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45931.677197106481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45931.677197106481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45931.677197106481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45931.677197106481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45931.677197106481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45931.677197106481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45931.677197106481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45931.677197106481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45931.677197106481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45931.677197106481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45931.677197106481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45931.677197106481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45931.677197106481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45931.677197106481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45931.677197106481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45931.677197106481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45931.677197106481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45931.677197106481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45931.677197106481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45931.677197106481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45931.677197106481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45931.677197106481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45931.677197106481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45931.677197106481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45931.677197106481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45931.677197106481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45931.677197106481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45931.677197106481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45931.677197106481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45931.677197106481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45931.677197106481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45931.677197106481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45931.677197106481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45931.677197106481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45931.677197106481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45931.677197106481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45931.677197106481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45931.677197106481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45931.677197106481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45931.677197106481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45931.677197106481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45931.677197106481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45931.677197106481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45931.677197106481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45931.677197106481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45931.677197106481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45931.677197106481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45931.677197106481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45931.677197106481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45931.677197106481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45931.677197106481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45931.677197106481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45931.677197106481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45931.677197106481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45931.677197106481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45931.677197106481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45931.677197106481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45931.677197106481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45931.677197106481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45931.677197106481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45931.677197106481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45931.677197106481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45931.677197106481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45931.677197106481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45931.677197106481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45931.677197106481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45931.677197106481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45931.677197106481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45931.677197106481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45931.677197106481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45931.677197106481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45931.677197106481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45931.677197106481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45931.677197106481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45931.677197106481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45931.677197106481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45931.677197106481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45931.677197106481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45931.677197106481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45931.677197106481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45931.677197106481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45931.677197106481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45931.677197106481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45931.677197106481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45931.677197106481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45931.677197106481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45931.677197106481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45931.677197106481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45931.677197106481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45931.677197106481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45931.677197106481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45931.677197106481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45931.677197106481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45931.677197106481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45931.677197106481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45931.677197106481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45931.677197106481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45931.677197106481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45931.677197106481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45931.677197106481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45931.677197106481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45931.677197106481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45931.677197106481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45931.677197106481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45931.677197106481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45931.677197106481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45931.677197106481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45931.677197106481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45931.677197106481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45931.677197106481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45931.677197106481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45931.677197106481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45931.677197106481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45931.677197106481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45931.677197106481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45931.677197106481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45931.677197106481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45931.677197106481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45931.677197106481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45931.677197106481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45931.677197106481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45931.677197106481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45931.677197106481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45931.677197106481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45931.677197106481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45931.677197106481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45931.677197106481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45931.677197106481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45931.677197106481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45931.677197106481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45931.677197106481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45931.677197106481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45931.677197106481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45931.677197106481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45931.677197106481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45931.677197106481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45931.677197106481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45931.677197106481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45931.677197106481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45931.677197106481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45931.677197106481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45931.677197106481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45931.677197106481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45931.677197106481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45931.677197106481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45931.677197106481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45931.677197106481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45931.677197106481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45931.677197106481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45931.677197106481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45931.677197106481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45931.677197106481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45931.677197106481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45931.677197106481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45931.677197106481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45931.677197106481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45931.677197106481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45931.677197106481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45931.677197106481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45931.677197106481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45931.677197106481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45931.677197106481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45931.677197106481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45931.677197106481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45931.677197106481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45931.677197106481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45931.677197106481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45931.677197106481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45931.677197106481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45931.677197106481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45931.677197106481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45931.677197106481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45931.677197106481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45931.677197106481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45931.677197106481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45931.677197106481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45931.677197106481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45931.677197106481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45931.677197106481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45931.677197106481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45931.677197106481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45931.677197106481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45931.677197106481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45931.677197106481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45931.677197106481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45931.677197106481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45931.677197106481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45931.677197106481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45931.677197106481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45931.677197106481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45931.677197106481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45931.677197106481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45931.677197106481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45931.677197106481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45931.677197106481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45931.677197106481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45931.677197106481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45931.677197106481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45931.677197106481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45931.677197106481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45931.677197106481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45931.677197106481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45931.677197106481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45931.677197106481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45931.677197106481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45931.677197106481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45931.677197106481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45931.677197106481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45931.677197106481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45931.677197106481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45931.677197106481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45931.677197106481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45931.677197106481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45931.677197106481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45931.677197106481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45931.677197106481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45931.677197106481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45931.677197106481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45931.677197106481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45931.677197106481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45931.677197106481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45931.677197106481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45931.677197106481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45931.677197106481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45931.677197106481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45931.677197106481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45931.677197106481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45931.677197106481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45931.677197106481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45931.677197106481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45931.677197106481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45931.677197106481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45931.677197106481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45931.677197106481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45931.677197106481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45931.677197106481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45931.677197106481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45931.677197106481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45931.677197106481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45931.677197106481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45931.677197106481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45931.677197106481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45931.677197106481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45931.677197106481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45931.677197106481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45931.677197106481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45931.677197106481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45931.677197106481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45931.677197106481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45931.677197106481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45931.677197106481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45931.677197106481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45931.677197106481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45931.677197106481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45931.677197106481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45931.677197106481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45931.677197106481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45931.677197106481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45931.677197106481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45931.677197106481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45931.677197106481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45931.677197106481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45931.677197106481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45931.677197106481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45931.677197106481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45931.677197106481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45931.677197106481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45931.677197106481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45931.677197106481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45931.677197106481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45931.677197106481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45931.677197106481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45931.677197106481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45931.677197106481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45931.677197106481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45931.677197106481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45931.677197106481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45931.677197106481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45931.677197106481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45931.677197106481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45931.677197106481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45931.677197106481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45931.677197106481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45931.677197106481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45931.677197106481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45931.677197106481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45931.677197106481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45931.677197106481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45931.677197106481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45931.677197106481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45931.677197106481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45931.677197106481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45931.677197106481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45931.677197106481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45931.677197106481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45931.677197106481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45931.677197106481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45931.677197106481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45931.677197106481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45931.677197106481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45931.677197106481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45931.677197106481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45931.677197106481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45931.677197106481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45931.677197106481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45931.677197106481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45931.677197106481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45931.677197106481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45931.677197106481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45931.677197106481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45931.677197106481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45931.677197106481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45931.677197106481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45931.677197106481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45931.677197106481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45931.677197106481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45931.677197106481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45931.677197106481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45931.677197106481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45931.677197106481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45931.677197106481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45931.677197106481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45931.677197106481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45931.677197106481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45931.677197106481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45931.677197106481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45931.677197106481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45931.677197106481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45931.677197106481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45931.677197106481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45931.677197106481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45931.677197106481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45931.677197106481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45931.677197106481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45931.677197106481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45931.677197106481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45931.677197106481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45931.677197106481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45931.677197106481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45931.677197106481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45931.677197106481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45931.677197106481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45931.677197106481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45931.677197106481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45931.677197106481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45931.677197106481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45931.677197106481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45931.677197106481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45931.677197106481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45931.677197106481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45931.677197106481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45931.677197106481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45931.677197106481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45931.677197106481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45931.677197106481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45931.677197106481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45931.677197106481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45931.677197106481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45931.677197106481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45931.677197106481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45931.677197106481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45931.677197106481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45931.677197106481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45931.677197106481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45931.677197106481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45931.677197106481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45931.677197106481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45931.677197106481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45931.677197106481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45931.677197106481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45931.677197106481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45931.677197106481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45931.677197106481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45931.677197106481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45931.677197106481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45931.677197106481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45931.677197106481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45931.677197106481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45931.677197106481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45931.677197106481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45931.677197106481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45931.677197106481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45931.677197106481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45931.677197106481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45931.677197106481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45931.677197106481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45931.677197106481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45931.677197106481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45931.677197106481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45931.677197106481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45931.677197106481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45931.677197106481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45931.677197106481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45931.677197106481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45931.677197106481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45931.677197106481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45931.677197106481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45931.677197106481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45931.677197106481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45931.677197106481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45931.677197106481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45931.677197106481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45931.677197106481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45931.677197106481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45931.677197106481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45931.677197106481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45931.677197106481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45931.677197106481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45931.677197106481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45931.677197106481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45931.677197106481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45931.677197106481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45931.677197106481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45931.677197106481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45931.677197106481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45931.677197106481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45931.677197106481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45931.677197106481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45931.677197106481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45931.677197106481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45931.677197106481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45931.677197106481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45931.677197106481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45931.677197106481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45931.677197106481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45931.677197106481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45931.677197106481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45931.677197106481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45931.677197106481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45931.677197106481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45931.677197106481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45931.677197106481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45931.677197106481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45931.677197106481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45931.677197106481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45931.677197106481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45931.677197106481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45931.677197106481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45931.677197106481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45931.677197106481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45931.677197106481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45931.677197106481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45931.677197106481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45931.677197106481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45931.677197106481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45931.677197106481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45931.677197106481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45931.677197106481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45931.677197106481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45931.677197106481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45931.677197106481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45931.677197106481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45931.677197106481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45931.677197106481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45931.677197106481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45931.677197106481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45931.677197106481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45931.677197106481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45931.677197106481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45931.677197106481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45931.677197106481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45931.677197106481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45931.677197106481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45931.677197106481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45931.677197106481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45931.677197106481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45931.677197106481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45931.677197106481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45931.677197106481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45931.677197106481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45931.677197106481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45931.677197106481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45931.677197106481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45931.677197106481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45931.677197106481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45931.677197106481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45931.677197106481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45931.677197106481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45931.677197106481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45931.677197106481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45931.677197106481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45931.677197106481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45931.677197106481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45931.677197106481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45931.677197106481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45931.677197106481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45931.677197106481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45931.677197106481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45931.677197106481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45931.677197106481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45931.677197106481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45931.677197106481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45931.677197106481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45931.677197106481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45931.677197106481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45931.677197106481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45931.677197106481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45931.677197106481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45931.677197106481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45931.677197106481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45931.677197106481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45931.677197106481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45931.677197106481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45931.677197106481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45931.677197106481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45931.677197106481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45931.677197106481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45931.677197106481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45931.677197106481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45931.677197106481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45931.677197106481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45931.677197106481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45931.677197106481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45931.677197106481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45931.677197106481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45931.677197106481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45931.677197106481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45931.677197106481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45931.677197106481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45931.677197106481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45931.677197106481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45931.677197106481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45931.677197106481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45931.677197106481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45931.677197106481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45931.677197106481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45931.677197106481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45931.677197106481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45931.677197106481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45931.677197106481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45931.677197106481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45931.677197106481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45931.677197106481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45931.677197106481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45931.677197106481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45931.677197106481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45931.677197106481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45931.677197106481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45931.677197106481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45931.677197106481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45931.677197106481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45931.677197106481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45931.677197106481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45931.677197106481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45931.677197106481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45931.677197106481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45931.677197106481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45931.677197106481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45931.677197106481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45931.677197106481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45931.677197106481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45931.677197106481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45931.677197106481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45931.677197106481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45931.677197106481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45931.677197106481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45931.677197106481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45931.677197106481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45931.677197106481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45931.677197106481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45931.677197106481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45931.677197106481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45931.677197106481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45931.677197106481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45931.677197106481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45931.677197106481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45931.677197106481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45931.677197106481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45931.677197106481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45931.677197106481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45931.677197106481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45931.677197106481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45931.677197106481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45931.677197106481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45931.677197106481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45931.677197106481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45931.677197106481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45931.677197106481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45931.677197106481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45931.677197106481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45931.677197106481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45931.677197106481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45931.677197106481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45931.677197106481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45931.677197106481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45931.677197106481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45931.677197106481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45931.677197106481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45931.677197106481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45931.677197106481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45931.677197106481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45931.677197106481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45931.677197106481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45931.677197106481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45931.677197106481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45931.677197106481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45931.677197106481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45931.677197106481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45931.677197106481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45931.677197106481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45931.677197106481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45931.677197106481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45931.677197106481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45931.677197106481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45931.677197106481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45931.677197106481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45931.677197106481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45931.677197106481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45931.677197106481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45931.677197106481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45931.677197106481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45931.677197106481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45931.677197106481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45931.677197106481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45931.677197106481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45931.677197106481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45931.677197106481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45931.677197106481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45931.677197106481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45931.677197106481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45931.677197106481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45931.677197106481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45931.677197106481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45931.677197106481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45931.677197106481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45931.677197106481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45931.677197106481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45931.677197106481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45931.677197106481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45931.677197106481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45931.677197106481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45931.677197106481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45931.677197106481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45931.677197106481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45931.677197106481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45931.677197106481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45931.677197106481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45931.677197106481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45931.677197106481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45931.677197106481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45931.677197106481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45931.677197106481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45931.677197106481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45931.677197106481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45931.677197106481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45931.677197106481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45931.677197106481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45931.677197106481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45931.677197106481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45931.677197106481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45931.677197106481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45931.677197106481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45931.677197106481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45931.677197106481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45931.677197106481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45931.677197106481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45931.677197106481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45931.677197106481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45931.677197106481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45931.677197106481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45931.677197106481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45931.677197106481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45931.677197106481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45931.677197106481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45931.677197106481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45931.677197106481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45931.677197106481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45931.677197106481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45931.677197106481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45931.677197106481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45931.677197106481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45931.677197106481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45931.677197106481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45931.677197106481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45931.677197106481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45931.677197106481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45931.677197106481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45931.677197106481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45931.677197106481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45931.677197106481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45931.677197106481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45931.677197106481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45931.677197106481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45931.677197106481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45931.677197106481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45931.677197106481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45931.677197106481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45931.677197106481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45931.677197106481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45931.677197106481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45931.677197106481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45931.677197106481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45931.677197106481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45931.677197106481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45931.677197106481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45931.677197106481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45931.677197106481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45931.677197106481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45931.677197106481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45931.677197106481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45931.677197106481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45931.677197106481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45931.677197106481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45931.677197106481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45931.677197106481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45931.677197106481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45931.677197106481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45931.677197106481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45931.677197106481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45931.677197106481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45931.677197106481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45931.677197106481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45931.677197106481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45931.677197106481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45931.677197106481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45931.677197106481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45931.677197106481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45931.677197106481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45931.677197106481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45931.677197106481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45931.677197106481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45931.677197106481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45931.677197106481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45931.677197106481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45931.677197106481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45931.677197106481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45931.677197106481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45931.677197106481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45931.677197106481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45931.677197106481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45931.677197106481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45931.677197106481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45931.677197106481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45931.677197106481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45931.677197106481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45931.677197106481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45931.677197106481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45931.677197106481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45931.677197106481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45931.677197106481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45931.677197106481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45931.677197106481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45931.677197106481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45931.677197106481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45931.677197106481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45931.677197106481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45931.677197106481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45931.677197106481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45931.677197106481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45931.677197106481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45931.677197106481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45931.677197106481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45931.677197106481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45931.677197106481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45931.677197106481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45931.677197106481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45931.677197106481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45931.677197106481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45931.677197106481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45931.677197106481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45931.677197106481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45931.677197106481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45931.677197106481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45931.677197106481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45931.677197106481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45931.677197106481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45931.677197106481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45931.677197106481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45931.677197106481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45931.677197106481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45931.677197106481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45931.677197106481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45931.677197106481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45931.677197106481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45931.677197106481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45931.677197106481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45931.677197106481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45931.677197106481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45931.677197106481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45931.677197106481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45931.677197106481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45931.677197106481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45931.677197106481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45931.677197106481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45931.677197106481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45931.677197106481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45931.677197106481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45931.677197106481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45931.677197106481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45931.677197106481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45931.677197106481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45931.677197106481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45931.677197106481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45931.677197106481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45931.677197106481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45931.677197106481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45931.677197106481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45931.677197106481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45931.677197106481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45931.677197106481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45931.677197106481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45931.677197106481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45931.677197106481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45931.677197106481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45931.677197106481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45931.677197106481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45931.677197106481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45931.677197106481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45931.677197106481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45931.677197106481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45931.677197106481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45931.677197106481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45931.677197106481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45931.677197106481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45931.677197106481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45931.677197106481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45931.677197106481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45931.677197106481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45931.677197106481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45931.677197106481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45931.677197106481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45931.677197106481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45931.677197106481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45931.677197106481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45931.677197106481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45931.677197106481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45931.677197106481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45931.677197106481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45931.677197106481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45931.677197106481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45931.677197106481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45931.677197106481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45931.677197106481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45931.677197106481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45931.677197106481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45931.677197106481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45931.677197106481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45931.677197106481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45931.677197106481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45931.677197106481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45931.677197106481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45931.677197106481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45931.677197106481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45931.677197106481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45931.677197106481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45931.677197106481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45931.677197106481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45931.677197106481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45931.677197106481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45931.677197106481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45931.677197106481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45931.677197106481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45931.677197106481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45931.677197106481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45931.677197106481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45931.677197106481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45931.677197106481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45931.677197106481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45931.677197106481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45931.677197106481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45931.677197106481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45931.677197106481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45931.677197106481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45931.677197106481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45931.677197106481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45931.677197106481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45931.677197106481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45931.677197106481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45931.677197106481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45931.677197106481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45931.677197106481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45931.677197106481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45931.677197106481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45931.677197106481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45931.677197106481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45931.677197106481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45931.677197106481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45931.677197106481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45931.677197106481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45931.677197106481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45931.677197106481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45931.677197106481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45931.677197106481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45931.677197106481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45931.677197106481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45931.677197106481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45931.677197106481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45931.677197106481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45931.677197106481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45931.677197106481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45931.677197106481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45931.677197106481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45931.677197106481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45931.677197106481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45931.677197106481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45931.677197106481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45931.677197106481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45931.677197106481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45931.677197106481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45931.677197106481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45931.677197106481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45931.677197106481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45931.677197106481</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228.1964795138847</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0.78691932870424353</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IFERROR(VLOOKUP(D4,DB!A:K,11,0),"")</f>
        <v/>
      </c>
      <c r="C4" s="111"/>
      <c r="D4" s="107"/>
      <c r="E4" s="112"/>
      <c r="F4" s="113"/>
      <c r="G4" s="114">
        <f ca="1">IFERROR(NOW()-F4,"")</f>
        <v>45931.677197106481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45931.677197106481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45931.677197106481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45931.677197106481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45931.677197106481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45931.677197106481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45931.677197106481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45931.677197106481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45931.677197106481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45931.677197106481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45931.677197106481</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45931.677197106481</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45931.677197106481</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45931.677197106481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45931.677197106481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45931.677197106481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45931.677197106481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45931.677197106481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45931.677197106481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45931.677197106481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45931.677197106481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45931.677197106481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45931.677197106481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45931.677197106481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45931.677197106481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45931.677197106481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45931.677197106481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45931.677197106481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45931.677197106481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45931.677197106481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45931.677197106481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45931.677197106481</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39.845136921292578</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5.488319791664253</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37"/>
      <c r="E4" s="37"/>
      <c r="F4" s="38"/>
      <c r="G4" s="39">
        <f ca="1">IFERROR(NOW()-F4,"-")</f>
        <v>45931.677197106481</v>
      </c>
      <c r="H4" s="38"/>
      <c r="I4" s="37" t="str">
        <f>IFERROR(VLOOKUP(D4,DB!A:F,6,0),"")</f>
        <v/>
      </c>
      <c r="J4" s="37" t="str">
        <f>IFERROR(VLOOKUP(D4,DB!A:G,7,0),"")</f>
        <v/>
      </c>
      <c r="K4" s="37"/>
      <c r="L4" s="37" t="str">
        <f>IFERROR(VLOOKUP(D4,DB!A:I,9,0),"")</f>
        <v/>
      </c>
      <c r="M4" s="139"/>
    </row>
    <row r="5" spans="1:13" ht="15">
      <c r="A5" s="37"/>
      <c r="B5" s="37" t="str">
        <f>IFERROR(VLOOKUP(D5,DB!A:K,11,0),"")</f>
        <v/>
      </c>
      <c r="C5" s="37"/>
      <c r="D5" s="140"/>
      <c r="E5" s="37"/>
      <c r="F5" s="38"/>
      <c r="G5" s="39">
        <f ca="1">IFERROR(NOW()-F5,"-")</f>
        <v>45931.677197106481</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45931.677197106481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45931.677197106481</v>
      </c>
      <c r="H7" s="38"/>
      <c r="I7" s="37" t="str">
        <f>IFERROR(VLOOKUP(D7,DB!A:F,6,0),"")</f>
        <v/>
      </c>
      <c r="J7" s="37" t="str">
        <f>IFERROR(VLOOKUP(D7,DB!A:G,7,0),"")</f>
        <v/>
      </c>
      <c r="K7" s="37"/>
      <c r="L7" s="37" t="str">
        <f>IFERROR(VLOOKUP(D7,DB!A:I,9,0),"")</f>
        <v/>
      </c>
      <c r="M7" s="139"/>
    </row>
    <row r="8" spans="1:13" ht="15">
      <c r="A8" s="37"/>
      <c r="B8" s="37" t="str">
        <f>IFERROR(VLOOKUP(D8,DB!A:K,11,0),"")</f>
        <v/>
      </c>
      <c r="C8" s="37"/>
      <c r="D8" s="143"/>
      <c r="E8" s="37"/>
      <c r="F8" s="38"/>
      <c r="G8" s="39">
        <f ca="1">IFERROR(NOW()-F8,"-")</f>
        <v>45931.677197106481</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45931.677197106481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45931.677197106481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0"/>
      <c r="E11" s="37"/>
      <c r="F11" s="38"/>
      <c r="G11" s="39">
        <f ca="1">IFERROR(NOW()-F11,"-")</f>
        <v>45931.677197106481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45931.677197106481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45931.677197106481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45931.677197106481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45931.677197106481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45931.677197106481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45931.677197106481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45931.677197106481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45931.677197106481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45931.677197106481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45931.677197106481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45931.677197106481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45931.677197106481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45931.677197106481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45931.677197106481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45931.677197106481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45931.677197106481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45931.677197106481</v>
      </c>
      <c r="H28" s="38"/>
      <c r="I28" s="37" t="str">
        <f>IFERROR(VLOOKUP(D28,DB!A:F,6,0),"")</f>
        <v/>
      </c>
      <c r="J28" s="37" t="str">
        <f>IFERROR(VLOOKUP(D28,DB!A:G,7,0),"")</f>
        <v/>
      </c>
      <c r="K28" s="37"/>
      <c r="L28" s="37" t="str">
        <f>IFERROR(VLOOKUP(D28,DB!A:I,9,0),"")</f>
        <v/>
      </c>
      <c r="M28" s="139"/>
    </row>
    <row r="29" spans="1:13" ht="15">
      <c r="A29" s="92"/>
      <c r="B29" s="92" t="str">
        <f>IFERROR(VLOOKUP(D29,DB!A:K,11,0),"")</f>
        <v/>
      </c>
      <c r="C29" s="92"/>
      <c r="D29" s="92"/>
      <c r="E29" s="92"/>
      <c r="F29" s="134"/>
      <c r="G29" s="135">
        <f ca="1">IFERROR(NOW()-F29,"-")</f>
        <v>45931.677197106481</v>
      </c>
      <c r="H29" s="134"/>
      <c r="I29" s="92" t="str">
        <f>IFERROR(VLOOKUP(D29,DB!A:F,6,0),"")</f>
        <v/>
      </c>
      <c r="J29" s="92" t="str">
        <f>IFERROR(VLOOKUP(D29,DB!A:G,7,0),"")</f>
        <v/>
      </c>
      <c r="K29" s="92"/>
      <c r="L29" s="92" t="str">
        <f>IFERROR(VLOOKUP(D29,DB!A:I,9,0),"")</f>
        <v/>
      </c>
      <c r="M29" s="139"/>
    </row>
    <row r="30" spans="1:13" ht="15">
      <c r="A30" s="37"/>
      <c r="B30" s="37" t="str">
        <f>IFERROR(VLOOKUP(D30,DB!A:K,11,0),"")</f>
        <v/>
      </c>
      <c r="C30" s="37"/>
      <c r="D30" s="37"/>
      <c r="E30" s="37"/>
      <c r="F30" s="38"/>
      <c r="G30" s="39">
        <f ca="1">IFERROR(NOW()-F30,"-")</f>
        <v>45931.677197106481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45931.677197106481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45931.677197106481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45931.677197106481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45931.677197106481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45931.677197106481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45931.677197106481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45931.677197106481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45931.677197106481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45931.677197106481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45931.677197106481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45931.677197106481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45931.677197106481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45931.677197106481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45931.677197106481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45931.677197106481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45931.677197106481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45931.677197106481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45931.677197106481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45931.677197106481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45931.677197106481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45931.677197106481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45931.677197106481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45931.677197106481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45931.677197106481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45931.677197106481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45931.677197106481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45931.677197106481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45931.677197106481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45931.677197106481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45931.677197106481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45931.677197106481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45931.677197106481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45931.677197106481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45931.677197106481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45931.677197106481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45931.677197106481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45931.677197106481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45931.677197106481</v>
      </c>
      <c r="H68" s="38"/>
      <c r="I68" s="37" t="str">
        <f>IFERROR(VLOOKUP(D68,DB!A:F,6,0),"")</f>
        <v/>
      </c>
      <c r="J68" s="37" t="str">
        <f>IFERROR(VLOOKUP(D68,DB!A:G,7,0),"")</f>
        <v/>
      </c>
      <c r="K68" s="37"/>
      <c r="L68" s="37" t="str">
        <f>IFERROR(VLOOKUP(D68,DB!A:I,9,0),"")</f>
        <v/>
      </c>
      <c r="M68" s="139"/>
    </row>
    <row r="69" spans="1:13" ht="15">
      <c r="A69" s="92"/>
      <c r="B69" s="92" t="str">
        <f>IFERROR(VLOOKUP(D69,DB!A:K,11,0),"")</f>
        <v/>
      </c>
      <c r="C69" s="92"/>
      <c r="D69" s="92"/>
      <c r="E69" s="92"/>
      <c r="F69" s="134"/>
      <c r="G69" s="135">
        <f ca="1">IFERROR(NOW()-F69,"-")</f>
        <v>45931.677197106481</v>
      </c>
      <c r="H69" s="134"/>
      <c r="I69" s="92" t="str">
        <f>IFERROR(VLOOKUP(D69,DB!A:F,6,0),"")</f>
        <v/>
      </c>
      <c r="J69" s="92" t="str">
        <f>IFERROR(VLOOKUP(D69,DB!A:G,7,0),"")</f>
        <v/>
      </c>
      <c r="K69" s="92"/>
      <c r="L69" s="92" t="str">
        <f>IFERROR(VLOOKUP(D69,DB!A:I,9,0),"")</f>
        <v/>
      </c>
      <c r="M69" s="139"/>
    </row>
    <row r="70" spans="1:13" ht="15">
      <c r="A70" s="37"/>
      <c r="B70" s="37" t="str">
        <f>IFERROR(VLOOKUP(D70,DB!A:K,11,0),"")</f>
        <v/>
      </c>
      <c r="C70" s="37"/>
      <c r="D70" s="37"/>
      <c r="E70" s="37"/>
      <c r="F70" s="38"/>
      <c r="G70" s="39">
        <f ca="1">IFERROR(NOW()-F70,"-")</f>
        <v>45931.677197106481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45931.677197106481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45931.677197106481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45931.677197106481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45931.677197106481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45931.677197106481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45931.677197106481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45931.677197106481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45931.677197106481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45931.677197106481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45931.677197106481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45931.677197106481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45931.677197106481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45931.677197106481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45931.677197106481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45931.677197106481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45931.677197106481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45931.677197106481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45931.677197106481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45931.677197106481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45931.677197106481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45931.677197106481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45931.677197106481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45931.677197106481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45931.677197106481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45931.677197106481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45931.677197106481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45931.677197106481</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45931.677197106481</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45931.677197106481</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45931.677197106481</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45931.677197106481</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45931.677197106481</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45931.677197106481</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45931.677197106481</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45931.677197106481</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45931.677197106481</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45931.677197106481</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45931.677197106481</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45931.677197106481</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45931.677197106481</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45931.677197106481</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45931.677197106481</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45931.677197106481</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45931.677197106481</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45931.677197106481</v>
      </c>
      <c r="H115" s="38"/>
      <c r="I115" s="37" t="str">
        <f>IFERROR(VLOOKUP(D115,DB!A:F,6,0),"")</f>
        <v/>
      </c>
      <c r="J115" s="37" t="str">
        <f>IFERROR(VLOOKUP(D115,DB!A:G,7,0),"")</f>
        <v/>
      </c>
      <c r="K115" s="37"/>
      <c r="L115" s="37" t="str">
        <f>IFERROR(VLOOKUP(D115,DB!A:I,9,0),"")</f>
        <v/>
      </c>
      <c r="M115" s="139"/>
    </row>
    <row r="116" spans="1:13" ht="15">
      <c r="A116" s="92"/>
      <c r="B116" s="92" t="str">
        <f>IFERROR(VLOOKUP(D116,DB!A:K,11,0),"")</f>
        <v/>
      </c>
      <c r="C116" s="92"/>
      <c r="D116" s="92"/>
      <c r="E116" s="92"/>
      <c r="F116" s="134"/>
      <c r="G116" s="135">
        <f ca="1">IFERROR(NOW()-F116,"-")</f>
        <v>45931.677197106481</v>
      </c>
      <c r="H116" s="134"/>
      <c r="I116" s="92" t="str">
        <f>IFERROR(VLOOKUP(D116,DB!A:F,6,0),"")</f>
        <v/>
      </c>
      <c r="J116" s="92" t="str">
        <f>IFERROR(VLOOKUP(D116,DB!A:G,7,0),"")</f>
        <v/>
      </c>
      <c r="K116" s="92"/>
      <c r="L116" s="92" t="str">
        <f>IFERROR(VLOOKUP(D116,DB!A:I,9,0),"")</f>
        <v/>
      </c>
      <c r="M116" s="139"/>
    </row>
    <row r="117" spans="1:13" ht="15">
      <c r="A117" s="92"/>
      <c r="B117" s="92" t="str">
        <f>IFERROR(VLOOKUP(D117,DB!A:K,11,0),"")</f>
        <v/>
      </c>
      <c r="C117" s="92"/>
      <c r="D117" s="92"/>
      <c r="E117" s="92"/>
      <c r="F117" s="134"/>
      <c r="G117" s="135">
        <f ca="1">IFERROR(NOW()-F117,"-")</f>
        <v>45931.677197106481</v>
      </c>
      <c r="H117" s="134"/>
      <c r="I117" s="92" t="str">
        <f>IFERROR(VLOOKUP(D117,DB!A:F,6,0),"")</f>
        <v/>
      </c>
      <c r="J117" s="92" t="str">
        <f>IFERROR(VLOOKUP(D117,DB!A:G,7,0),"")</f>
        <v/>
      </c>
      <c r="K117" s="92"/>
      <c r="L117" s="92" t="str">
        <f>IFERROR(VLOOKUP(D117,DB!A:I,9,0),"")</f>
        <v/>
      </c>
    </row>
    <row r="118" spans="1:13" ht="15">
      <c r="A118" s="37"/>
      <c r="B118" s="37" t="str">
        <f>IFERROR(VLOOKUP(D118,DB!A:K,11,0),"")</f>
        <v/>
      </c>
      <c r="C118" s="37"/>
      <c r="D118" s="37"/>
      <c r="E118" s="37"/>
      <c r="F118" s="38"/>
      <c r="G118" s="39">
        <f ca="1">IFERROR(NOW()-F118,"-")</f>
        <v>45931.677197106481</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45931.677197106481</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45931.677197106481</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45931.677197106481</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45931.677197106481</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45931.677197106481</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45931.677197106481</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45931.677197106481</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45931.677197106481</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45931.677197106481</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45931.677197106481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45931.677197106481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45931.677197106481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45931.677197106481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45931.677197106481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45931.677197106481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45931.677197106481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45931.677197106481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45931.677197106481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45931.677197106481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45931.677197106481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45931.677197106481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45931.677197106481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45931.677197106481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45931.677197106481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45931.677197106481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45931.677197106481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45931.677197106481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45931.677197106481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45931.677197106481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45931.677197106481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45931.677197106481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45931.677197106481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45931.677197106481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45931.677197106481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45931.677197106481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45931.677197106481</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45931.677197106481</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45931.677197106481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45931.677197106481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45931.677197106481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45931.677197106481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45931.677197106481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45931.677197106481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45931.677197106481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45931.677197106481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45931.677197106481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45931.677197106481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45931.677197106481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45931.677197106481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45931.677197106481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45931.677197106481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45931.677197106481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45931.677197106481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45931.677197106481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45931.677197106481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45931.677197106481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45931.677197106481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45931.677197106481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45931.677197106481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45931.677197106481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45931.677197106481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45931.677197106481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45931.677197106481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45931.677197106481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45931.677197106481</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45931.677197106481</v>
      </c>
      <c r="H184" s="134"/>
      <c r="I184" s="92" t="str">
        <f>IFERROR(VLOOKUP(D184,DB!A:F,6,0),"")</f>
        <v/>
      </c>
      <c r="J184" s="92" t="str">
        <f>IFERROR(VLOOKUP(D184,DB!A:G,7,0),"")</f>
        <v/>
      </c>
      <c r="K184" s="92"/>
      <c r="L184" s="92" t="str">
        <f>IFERROR(VLOOKUP(D184,DB!A:I,9,0),"")</f>
        <v/>
      </c>
    </row>
    <row r="185" spans="1:12" ht="15">
      <c r="A185" s="37"/>
      <c r="B185" s="37" t="str">
        <f>IFERROR(VLOOKUP(D185,DB!A:K,11,0),"")</f>
        <v/>
      </c>
      <c r="C185" s="37"/>
      <c r="D185" s="37"/>
      <c r="E185" s="37"/>
      <c r="F185" s="38"/>
      <c r="G185" s="39">
        <f ca="1">IFERROR(NOW()-F185,"-")</f>
        <v>45931.677197106481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45931.677197106481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45931.677197106481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45931.677197106481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45931.677197106481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45931.677197106481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45931.677197106481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45931.677197106481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45931.677197106481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45931.677197106481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45931.677197106481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45931.677197106481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45931.677197106481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45931.677197106481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45931.677197106481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45931.677197106481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45931.677197106481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45931.677197106481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45931.677197106481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45931.677197106481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45931.677197106481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45931.677197106481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45931.677197106481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45931.677197106481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45931.677197106481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45931.677197106481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45931.677197106481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45931.677197106481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45931.677197106481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45931.677197106481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45931.677197106481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45931.677197106481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45931.677197106481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45931.677197106481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45931.677197106481</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45931.677197106481</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45931.677197106481</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45931.677197106481</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45931.677197106481</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45931.677197106481</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45931.677197106481</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45931.677197106481</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45931.677197106481</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45931.677197106481</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45931.677197106481</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45931.677197106481</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45931.677197106481</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45931.677197106481</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45931.677197106481</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45931.677197106481</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45931.677197106481</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45931.677197106481</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45931.677197106481</v>
      </c>
      <c r="H237" s="38"/>
      <c r="I237" s="37" t="str">
        <f>IFERROR(VLOOKUP(D237,DB!A:F,6,0),"")</f>
        <v/>
      </c>
      <c r="J237" s="37" t="str">
        <f>IFERROR(VLOOKUP(D237,DB!A:G,7,0),"")</f>
        <v/>
      </c>
      <c r="K237" s="37"/>
      <c r="L237" s="37" t="str">
        <f>IFERROR(VLOOKUP(D237,DB!A:I,9,0),"")</f>
        <v/>
      </c>
    </row>
    <row r="238" spans="1:12" ht="15">
      <c r="A238" s="92"/>
      <c r="B238" s="92" t="str">
        <f>IFERROR(VLOOKUP(D238,DB!A:K,11,0),"")</f>
        <v/>
      </c>
      <c r="C238" s="92"/>
      <c r="D238" s="92"/>
      <c r="E238" s="92"/>
      <c r="F238" s="134"/>
      <c r="G238" s="135">
        <f ca="1">IFERROR(NOW()-F238,"-")</f>
        <v>45931.677197106481</v>
      </c>
      <c r="H238" s="134"/>
      <c r="I238" s="92" t="str">
        <f>IFERROR(VLOOKUP(D238,DB!A:F,6,0),"")</f>
        <v/>
      </c>
      <c r="J238" s="92" t="str">
        <f>IFERROR(VLOOKUP(D238,DB!A:G,7,0),"")</f>
        <v/>
      </c>
      <c r="K238" s="92"/>
      <c r="L238" s="92" t="str">
        <f>IFERROR(VLOOKUP(D238,DB!A:I,9,0),"")</f>
        <v/>
      </c>
    </row>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5" ht="15"/>
    <row r="516" ht="15"/>
    <row r="517" ht="15"/>
    <row r="518" ht="15"/>
    <row r="519" ht="15"/>
    <row r="520" ht="15"/>
    <row r="521" ht="15"/>
    <row r="522"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7" ht="15"/>
    <row r="558" ht="15"/>
    <row r="559" ht="15"/>
    <row r="560" ht="15"/>
    <row r="561" ht="15"/>
    <row r="562" ht="15"/>
    <row r="563" ht="15"/>
    <row r="564" ht="15"/>
    <row r="565" ht="15"/>
    <row r="566" ht="15"/>
    <row r="568" ht="15"/>
    <row r="569" ht="15"/>
    <row r="570" ht="15"/>
    <row r="573" ht="15"/>
    <row r="574" ht="15"/>
    <row r="575" ht="15"/>
    <row r="576"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7" ht="15"/>
    <row r="898" ht="15"/>
    <row r="908" ht="15"/>
    <row r="913" ht="15"/>
    <row r="924" ht="15"/>
    <row r="925" ht="15"/>
    <row r="932" ht="15"/>
    <row r="933" ht="15"/>
    <row r="937" ht="15"/>
    <row r="938" ht="15"/>
    <row r="939" ht="15"/>
    <row r="946" ht="15"/>
    <row r="947" ht="15"/>
    <row r="948" ht="15"/>
    <row r="949" ht="15"/>
    <row r="951" ht="15"/>
    <row r="952" ht="15"/>
    <row r="953" ht="15"/>
    <row r="956" ht="15"/>
    <row r="957" ht="15"/>
    <row r="958" ht="15"/>
    <row r="959" ht="15"/>
    <row r="961" ht="15"/>
    <row r="962" ht="15"/>
    <row r="963" ht="15"/>
    <row r="964" ht="15"/>
    <row r="965" ht="15"/>
    <row r="966" ht="15"/>
    <row r="968" ht="15"/>
    <row r="969" ht="15"/>
    <row r="971" ht="15"/>
    <row r="972" ht="15"/>
    <row r="974" ht="15"/>
    <row r="975" ht="15"/>
    <row r="976" ht="15"/>
    <row r="978" ht="15"/>
    <row r="979" ht="15"/>
    <row r="980" ht="15"/>
    <row r="981" ht="15"/>
    <row r="982" ht="15"/>
    <row r="986" ht="15"/>
    <row r="987" ht="15"/>
    <row r="988" ht="15"/>
    <row r="989" ht="15"/>
    <row r="992" ht="15"/>
    <row r="993" ht="15"/>
    <row r="996" ht="15"/>
    <row r="1037" ht="15"/>
    <row r="1038" ht="15"/>
    <row r="1041" ht="15"/>
    <row r="1042" ht="15"/>
    <row r="1049" ht="15"/>
    <row r="1050" ht="15"/>
    <row r="1053" ht="15"/>
    <row r="1055" ht="15"/>
    <row r="1057" ht="15"/>
    <row r="1058" ht="15"/>
    <row r="1059" ht="15"/>
    <row r="1062" ht="15"/>
    <row r="1063" ht="15"/>
    <row r="1065" ht="15"/>
    <row r="1068" ht="15"/>
    <row r="1069" ht="15"/>
    <row r="1071" ht="15"/>
    <row r="1072" ht="15"/>
    <row r="1073" ht="15"/>
    <row r="1074" ht="15"/>
    <row r="1075" ht="15"/>
    <row r="1078" ht="15"/>
    <row r="1079" ht="15"/>
    <row r="1080" ht="15"/>
    <row r="1081" ht="15"/>
    <row r="1082" ht="15"/>
    <row r="1083" ht="15"/>
    <row r="1085" ht="15"/>
    <row r="1087" ht="15"/>
    <row r="1089" ht="15"/>
    <row r="1090" ht="15"/>
    <row r="1091" ht="15"/>
    <row r="1093" ht="15"/>
    <row r="1094" ht="15"/>
    <row r="1095" ht="15"/>
    <row r="1096" ht="15"/>
    <row r="1097" ht="15"/>
    <row r="1098" ht="15"/>
    <row r="1099" ht="15"/>
    <row r="1101" ht="15"/>
    <row r="1102" ht="15"/>
    <row r="1103" ht="15"/>
    <row r="1108" ht="15"/>
    <row r="1109" ht="15"/>
    <row r="1113" ht="15"/>
    <row r="1114" ht="15"/>
    <row r="1115" ht="15"/>
    <row r="1118" ht="15"/>
    <row r="1120" ht="15"/>
    <row r="1124" ht="15"/>
    <row r="1128" ht="15"/>
    <row r="1134" ht="15"/>
    <row r="1135" ht="15"/>
    <row r="1137" ht="15"/>
    <row r="1138" ht="15"/>
    <row r="1140" ht="15"/>
    <row r="1143" ht="15"/>
    <row r="1144" ht="15"/>
    <row r="1146" ht="15"/>
    <row r="1148" ht="15"/>
    <row r="1150" ht="15"/>
    <row r="1152" ht="15"/>
    <row r="1153" ht="15"/>
    <row r="1154" ht="15"/>
    <row r="1156" ht="15"/>
    <row r="1157" ht="15"/>
    <row r="1158" ht="15"/>
    <row r="1159" ht="15"/>
    <row r="1162" ht="15"/>
    <row r="1336" ht="15"/>
    <row r="1337" ht="15"/>
    <row r="1347" ht="15"/>
    <row r="1348" ht="15"/>
    <row r="1349" ht="15"/>
    <row r="1355" ht="15"/>
    <row r="1356" ht="15"/>
    <row r="1357" ht="15"/>
    <row r="1358" ht="15"/>
    <row r="1360" ht="15"/>
    <row r="1363" ht="15"/>
    <row r="1364" ht="15"/>
    <row r="1365" ht="15"/>
    <row r="1366" ht="15"/>
    <row r="1368" ht="15"/>
    <row r="1369" ht="15"/>
    <row r="1371" ht="15"/>
    <row r="1372" ht="15"/>
    <row r="1373" ht="15"/>
    <row r="1374" ht="15"/>
    <row r="1376" ht="15"/>
    <row r="1377" ht="15"/>
    <row r="1378" ht="15"/>
    <row r="1381" ht="15"/>
    <row r="1382" ht="15"/>
    <row r="1385"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tabSelected="1" workbookViewId="0">
      <selection activeCell="K11" sqref="K11"/>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39067</v>
      </c>
      <c r="B2" s="75" t="s">
        <v>5398</v>
      </c>
      <c r="C2" s="75">
        <v>1</v>
      </c>
      <c r="D2" s="75" t="s">
        <v>32861</v>
      </c>
      <c r="E2" s="100" t="s">
        <v>39068</v>
      </c>
      <c r="F2" s="88">
        <v>45929.14371527778</v>
      </c>
      <c r="G2" s="89">
        <f ca="1">IFERROR(NOW()-F2,"-")</f>
        <v>2.5334818287010421</v>
      </c>
      <c r="H2" s="102">
        <v>45929.455266203702</v>
      </c>
      <c r="I2" s="75" t="str">
        <f>IFERROR(VLOOKUP(D2,DB!A:F,6,0),"")</f>
        <v>SCECO</v>
      </c>
      <c r="J2" s="119" t="str">
        <f>IFERROR(VLOOKUP(D2,DB!A:G,7,0),"")</f>
        <v>In progress</v>
      </c>
      <c r="K2" s="101" t="s">
        <v>39069</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39070</v>
      </c>
      <c r="B3" s="75" t="s">
        <v>5398</v>
      </c>
      <c r="C3" s="75">
        <v>1</v>
      </c>
      <c r="D3" s="75" t="s">
        <v>34463</v>
      </c>
      <c r="E3" s="100" t="s">
        <v>39068</v>
      </c>
      <c r="F3" s="88">
        <v>45926.772847222222</v>
      </c>
      <c r="G3" s="89">
        <f ca="1">IFERROR(NOW()-F3,"-")</f>
        <v>4.9043498842584086</v>
      </c>
      <c r="H3" s="102">
        <v>45927.449074074073</v>
      </c>
      <c r="I3" s="75" t="str">
        <f>IFERROR(VLOOKUP(D3,DB!A:F,6,0),"")</f>
        <v>SCECO</v>
      </c>
      <c r="J3" s="119" t="str">
        <f>IFERROR(VLOOKUP(D3,DB!A:G,7,0),"")</f>
        <v>Weak</v>
      </c>
      <c r="K3" s="101" t="s">
        <v>39069</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39071</v>
      </c>
      <c r="B4" s="75" t="s">
        <v>5398</v>
      </c>
      <c r="C4" s="75">
        <v>1</v>
      </c>
      <c r="D4" s="75" t="s">
        <v>33408</v>
      </c>
      <c r="E4" s="100" t="s">
        <v>39068</v>
      </c>
      <c r="F4" s="88">
        <v>45927.117546296293</v>
      </c>
      <c r="G4" s="89">
        <f ca="1">IFERROR(NOW()-F4,"-")</f>
        <v>4.5596508101880318</v>
      </c>
      <c r="H4" s="102">
        <v>45926.848171296297</v>
      </c>
      <c r="I4" s="75" t="str">
        <f>IFERROR(VLOOKUP(D4,DB!A:F,6,0),"")</f>
        <v>SCECO</v>
      </c>
      <c r="J4" s="119" t="str">
        <f>IFERROR(VLOOKUP(D4,DB!A:G,7,0),"")</f>
        <v>Dead</v>
      </c>
      <c r="K4" s="101" t="s">
        <v>39069</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39072</v>
      </c>
      <c r="B5" s="140" t="str">
        <f>IFERROR(VLOOKUP(D5,DB!A:K,11,0),"")</f>
        <v>R6</v>
      </c>
      <c r="C5" s="140">
        <v>1</v>
      </c>
      <c r="D5" s="140" t="s">
        <v>33276</v>
      </c>
      <c r="E5" s="140" t="s">
        <v>38964</v>
      </c>
      <c r="F5" s="141">
        <v>45931.593773148146</v>
      </c>
      <c r="G5" s="142">
        <f ca="1">IFERROR(NOW()-F5,"-")</f>
        <v>8.3423958334606141E-2</v>
      </c>
      <c r="H5" s="141">
        <v>45931.599548611113</v>
      </c>
      <c r="I5" s="140" t="str">
        <f>IFERROR(VLOOKUP(D5,DB!A:F,6,0),"")</f>
        <v>Generator-SG</v>
      </c>
      <c r="J5" s="140" t="str">
        <f>IFERROR(VLOOKUP(D5,DB!A:G,7,0),"")</f>
        <v xml:space="preserve">Weak </v>
      </c>
      <c r="K5" s="140" t="s">
        <v>39073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39074</v>
      </c>
      <c r="B6" s="140" t="str">
        <f>IFERROR(VLOOKUP(D6,DB!A:K,11,0),"")</f>
        <v>R6</v>
      </c>
      <c r="C6" s="140">
        <v>2</v>
      </c>
      <c r="D6" s="140" t="s">
        <v>31933</v>
      </c>
      <c r="E6" s="140" t="s">
        <v>38964</v>
      </c>
      <c r="F6" s="141">
        <v>45931.641597222224</v>
      </c>
      <c r="G6" s="142">
        <f ca="1">IFERROR(NOW()-F6,"-")</f>
        <v>3.5599884256953374E-2</v>
      </c>
      <c r="H6" s="141">
        <v>45931.659317129626</v>
      </c>
      <c r="I6" s="140" t="str">
        <f>IFERROR(VLOOKUP(D6,DB!A:F,6,0),"")</f>
        <v>SCECO</v>
      </c>
      <c r="J6" s="140" t="str">
        <f>IFERROR(VLOOKUP(D6,DB!A:G,7,0),"")</f>
        <v>Dead</v>
      </c>
      <c r="K6" s="140" t="s">
        <v>39075</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45931.677197106481</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45931.677197106481</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45931.677197106481</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45931.677197106481</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45931.677197106481</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45931.677197106481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45931.677197106481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45931.677197106481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45931.677197106481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45931.677197106481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45931.677197106481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45931.677197106481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45931.677197106481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45931.677197106481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45931.677197106481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45931.677197106481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45931.677197106481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45931.677197106481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45931.677197106481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45931.677197106481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45931.677197106481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45931.677197106481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45931.677197106481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45931.677197106481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45931.677197106481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45931.677197106481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45931.677197106481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45931.677197106481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45931.677197106481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45931.677197106481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45931.677197106481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45931.677197106481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45931.677197106481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45931.677197106481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45931.677197106481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45931.677197106481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45931.677197106481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45931.677197106481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45931.677197106481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45931.677197106481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45931.677197106481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45931.677197106481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45931.677197106481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45931.677197106481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45931.677197106481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45931.677197106481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45931.677197106481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45931.677197106481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45931.677197106481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45931.677197106481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45931.677197106481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45931.677197106481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45931.677197106481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45931.677197106481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45931.677197106481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45931.677197106481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45931.677197106481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45931.677197106481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45931.677197106481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45931.677197106481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45931.677197106481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45931.677197106481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45931.677197106481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45931.677197106481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45931.677197106481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45931.677197106481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45931.677197106481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45931.677197106481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45931.677197106481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45931.677197106481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45931.677197106481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45931.677197106481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45931.677197106481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45931.677197106481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45931.677197106481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45931.677197106481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45931.677197106481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45931.677197106481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45931.677197106481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45931.677197106481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45931.677197106481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45931.677197106481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45931.677197106481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45931.677197106481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45931.677197106481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45931.677197106481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45931.677197106481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45931.677197106481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45931.677197106481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45931.677197106481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45931.677197106481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45931.677197106481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45931.677197106481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45931.677197106481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45931.677197106481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45931.677197106481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45931.677197106481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45931.677197106481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45931.677197106481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45931.677197106481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45931.677197106481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45931.677197106481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45931.677197106481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45931.677197106481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45931.677197106481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45931.677197106481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45931.677197106481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45931.677197106481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45931.677197106481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45931.677197106481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45931.677197106481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45931.677197106481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45931.677197106481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45931.677197106481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45931.677197106481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45931.677197106481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45931.677197106481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45931.677197106481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45931.677197106481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45931.677197106481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45931.677197106481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45931.677197106481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45931.677197106481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45931.677197106481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45931.677197106481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45931.677197106481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45931.677197106481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45931.677197106481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45931.677197106481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45931.677197106481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45931.677197106481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45931.677197106481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45931.677197106481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45931.677197106481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45931.677197106481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45931.677197106481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45931.677197106481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45931.677197106481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45931.677197106481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45931.677197106481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45931.677197106481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45931.677197106481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45931.677197106481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45931.677197106481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45931.677197106481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45931.677197106481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45931.677197106481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45931.677197106481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45931.677197106481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45931.677197106481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45931.677197106481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45931.677197106481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45931.677197106481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45931.677197106481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45931.677197106481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45931.677197106481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45931.677197106481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45931.677197106481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45931.677197106481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45931.677197106481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45931.677197106481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45931.677197106481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45931.677197106481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45931.677197106481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45931.677197106481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45931.677197106481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45931.677197106481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45931.677197106481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45931.677197106481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45931.677197106481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45931.677197106481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45931.677197106481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45931.677197106481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45931.677197106481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45931.677197106481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45931.677197106481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45931.677197106481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45931.677197106481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45931.677197106481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45931.677197106481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45931.677197106481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45931.677197106481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45931.677197106481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45931.677197106481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45931.677197106481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45931.677197106481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45931.677197106481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45931.677197106481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45931.677197106481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45931.677197106481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45931.677197106481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45931.677197106481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45931.677197106481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45931.677197106481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45931.677197106481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45931.677197106481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45931.677197106481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45931.677197106481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45931.677197106481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45931.677197106481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45931.677197106481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45931.677197106481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45931.677197106481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45931.677197106481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45931.677197106481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45931.677197106481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45931.677197106481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45931.677197106481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45931.677197106481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45931.677197106481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45931.677197106481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45931.677197106481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45931.677197106481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45931.677197106481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45931.677197106481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45931.677197106481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45931.677197106481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45931.677197106481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45931.677197106481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45931.677197106481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45931.677197106481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45931.677197106481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45931.677197106481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45931.677197106481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45931.677197106481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45931.677197106481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45931.677197106481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45931.677197106481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45931.677197106481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45931.677197106481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45931.677197106481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45931.677197106481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45931.677197106481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45931.677197106481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45931.677197106481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45931.677197106481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45931.677197106481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45931.677197106481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45931.677197106481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45931.677197106481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45931.677197106481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45931.677197106481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45931.677197106481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45931.677197106481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45931.677197106481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45931.677197106481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45931.677197106481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45931.677197106481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45931.677197106481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45931.677197106481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45931.677197106481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45931.677197106481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45931.677197106481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45931.677197106481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45931.677197106481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45931.677197106481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45931.677197106481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45931.677197106481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45931.677197106481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45931.677197106481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45931.677197106481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45931.677197106481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45931.677197106481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45931.677197106481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45931.677197106481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45931.677197106481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45931.677197106481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45931.677197106481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45931.677197106481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45931.677197106481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45931.677197106481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45931.677197106481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45931.677197106481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45931.677197106481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45931.677197106481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45931.677197106481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45931.677197106481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45931.677197106481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45931.677197106481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45931.677197106481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45931.677197106481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45931.677197106481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45931.677197106481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45931.677197106481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45931.677197106481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45931.677197106481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45931.677197106481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45931.677197106481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45931.677197106481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45931.677197106481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45931.677197106481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45931.677197106481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45931.677197106481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45931.677197106481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45931.677197106481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45931.677197106481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45931.677197106481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45931.677197106481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45931.677197106481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45931.677197106481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45931.677197106481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45931.677197106481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45931.677197106481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45931.677197106481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45931.677197106481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45931.677197106481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45931.677197106481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45931.677197106481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45931.677197106481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45931.677197106481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45931.677197106481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45931.677197106481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45931.677197106481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45931.677197106481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45931.677197106481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45931.677197106481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45931.677197106481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45931.677197106481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45931.677197106481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45931.677197106481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45931.677197106481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45931.677197106481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45931.677197106481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45931.677197106481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45931.677197106481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45931.677197106481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45931.677197106481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45931.677197106481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45931.677197106481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45931.677197106481</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45931.677197106481</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45931.677197106481</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45931.677197106481</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45931.677197106481</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45931.677197106481</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2025-10-01T13:17:11Z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