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26" documentId="13_ncr:1_{F6CB121F-512D-4AA6-A0C1-0FB36C537598}" xr6:coauthVersionLast="47" xr6:coauthVersionMax="47" xr10:uidLastSave="{E249D3F9-B31F-4CE2-BAC1-1E2F819D71FC}"/>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7" i="6"/>
  <c r="L7" i="6"/>
  <c r="L8" i="6"/>
  <c r="L9" i="6"/>
  <c r="L10" i="6"/>
  <c r="L11" i="6"/>
  <c r="L12" i="6"/>
  <c r="L13" i="6"/>
  <c r="L14" i="6"/>
  <c r="L15" i="6"/>
  <c r="L16" i="6"/>
  <c r="L17" i="6"/>
  <c r="L18" i="6"/>
  <c r="I7" i="6"/>
  <c r="J7" i="6"/>
  <c r="I8" i="6"/>
  <c r="J8" i="6"/>
  <c r="I9" i="6"/>
  <c r="J9" i="6"/>
  <c r="I10" i="6"/>
  <c r="J10" i="6"/>
  <c r="I11" i="6"/>
  <c r="J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I12" i="6"/>
  <c r="J12" i="6"/>
  <c r="B13" i="6"/>
  <c r="I13" i="6"/>
  <c r="J13" i="6"/>
  <c r="B14" i="6"/>
  <c r="I14" i="6"/>
  <c r="J14" i="6"/>
  <c r="B15" i="6"/>
  <c r="I15" i="6"/>
  <c r="J15" i="6"/>
  <c r="B16" i="6"/>
  <c r="I16" i="6"/>
  <c r="J16" i="6"/>
  <c r="B17" i="6"/>
  <c r="I17" i="6"/>
  <c r="J17" i="6"/>
  <c r="B18" i="6"/>
  <c r="I18" i="6"/>
  <c r="J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<sst xmlns="http://schemas.openxmlformats.org/spreadsheetml/2006/main" count="178575" uniqueCount="39069">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</sst>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2" totalsRowShown="0" headerRowDxfId="15" dataDxfId="14" headerRowBorderDxfId="12" tableBorderDxfId="13">
  <autoFilter ref="A1:L2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275.78167638889136</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2.9314930558030028E-2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c r="B4" s="143" t="str">
        <f>IFERROR(VLOOKUP(D4,DB!A:K,11,0),"")</f>
        <v/>
      </c>
      <c r="C4" s="143"/>
      <c r="D4" s="143"/>
      <c r="E4" s="144"/>
      <c r="F4" s="145"/>
      <c r="G4" s="146">
        <f ca="1">IFERROR(NOW()-F4,"")</f>
        <v>45938.730101967594</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45938.730101967594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45938.730101967594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45938.730101967594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45938.730101967594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45938.730101967594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45938.730101967594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45938.730101967594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45938.730101967594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45938.730101967594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45938.730101967594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45938.730101967594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45938.730101967594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45938.730101967594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45938.730101967594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45938.730101967594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45938.730101967594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45938.730101967594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45938.730101967594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45938.730101967594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45938.730101967594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45938.730101967594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45938.730101967594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45938.730101967594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45938.730101967594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45938.730101967594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45938.730101967594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45938.730101967594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45938.730101967594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45938.730101967594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45938.730101967594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45938.730101967594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45938.730101967594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45938.730101967594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45938.730101967594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45938.730101967594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45938.730101967594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45938.730101967594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45938.730101967594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45938.730101967594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45938.730101967594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45938.730101967594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45938.730101967594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45938.730101967594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45938.730101967594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45938.730101967594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45938.730101967594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45938.730101967594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45938.730101967594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45938.730101967594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45938.730101967594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45938.730101967594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45938.730101967594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45938.730101967594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45938.730101967594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45938.730101967594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45938.730101967594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45938.730101967594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45938.730101967594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45938.730101967594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45938.730101967594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45938.730101967594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45938.730101967594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45938.730101967594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45938.730101967594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45938.730101967594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45938.730101967594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45938.730101967594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45938.730101967594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45938.730101967594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45938.730101967594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45938.730101967594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45938.730101967594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45938.730101967594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45938.730101967594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45938.730101967594</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1DF91321-5147-4094-BBD6-686BD4CD284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tabSelected="1"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132.00301898148609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113.73026435185602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45938.730102199072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45938.730102199072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45938.730102199072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45938.730102314817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45938.730102314817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45938.730102314817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45938.730102314817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45938.730102314817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45938.730102314817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45938.730102314817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45938.730102314817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45938.730102314817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45938.730102314817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45938.730102314817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45938.730102314817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45938.730102314817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45938.730102314817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45938.730102314817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45938.730102314817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45938.730102314817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45938.730102314817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45938.730102314817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45938.730102314817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45938.730102314817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45938.730102314817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45938.730102314817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45938.730102314817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45938.730102314817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45938.730102314817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45938.730102314817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45938.730102314817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45938.730102314817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45938.730102314817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45938.730102314817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45938.730102314817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45938.730102314817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45938.730102314817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45938.730102314817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45938.730102314817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45938.730102314817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45938.730102314817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45938.730102314817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45938.730102314817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45938.730102314817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45938.730102314817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45938.730102314817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45938.730102314817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45938.730102314817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45938.730102314817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45938.730102314817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45938.730102314817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45938.730102314817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45938.730102314817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45938.730102314817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45938.730102314817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45938.730102314817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45938.730102314817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45938.730102314817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45938.730102314817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45938.730102314817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45938.730102314817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45938.730102314817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45938.730102314817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45938.730102314817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45938.730102314817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45938.730102314817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45938.730102314817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45938.730102314817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45938.730102314817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45938.730102314817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45938.730102314817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45938.730102314817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45938.730102314817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45938.730102314817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45938.730102314817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45938.730102314817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45938.730102314817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45938.730102314817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45938.730102314817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45938.730102314817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45938.730102314817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45938.730102314817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45938.730102314817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45938.730102314817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45938.730102314817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45938.730102314817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45938.730102314817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45938.730102314817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45938.730102314817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45938.730102314817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45938.730102314817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45938.730102314817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45938.730102314817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45938.730102314817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45938.730102314817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45938.730102314817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45938.730102314817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45938.730102314817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45938.730102314817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45938.730102314817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45938.730102314817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45938.730102314817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45938.730102314817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45938.730102314817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45938.730102314817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45938.730102314817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45938.730102314817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45938.730102314817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45938.730102314817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45938.730102314817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45938.730102314817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45938.730102314817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45938.730102314817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45938.730102314817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45938.730102314817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45938.730102314817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45938.730102314817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45938.730102314817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45938.730102314817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45938.730102314817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45938.730102314817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45938.730102314817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45938.730102314817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45938.730102314817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45938.730102314817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45938.730102314817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45938.730102314817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45938.730102314817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45938.730102314817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45938.730102314817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45938.730102314817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45938.730102314817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45938.730102314817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45938.730102314817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45938.730102314817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45938.730102314817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45938.730102314817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45938.730102314817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45938.730102314817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45938.730102314817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45938.730102314817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45938.730102314817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45938.730102314817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45938.730102314817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45938.730102314817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45938.730102314817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45938.730102314817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45938.730102314817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45938.730102314817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45938.730102314817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45938.730102314817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45938.730102314817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45938.730102314817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45938.730102314817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45938.730102314817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45938.730102314817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45938.730102314817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45938.730102314817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45938.730102314817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45938.730102314817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45938.730102314817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45938.730102314817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45938.730102314817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45938.730102314817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45938.730102314817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45938.730102314817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45938.730102314817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45938.730102314817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45938.730102314817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45938.730102314817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45938.730102314817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45938.730102314817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45938.730102314817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45938.730102314817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45938.730102314817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45938.730102314817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45938.730102314817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45938.730102314817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45938.730102314817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45938.730102314817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45938.730102314817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45938.730102314817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45938.730102314817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45938.730102314817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45938.730102314817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45938.730102314817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45938.730102314817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45938.730102314817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45938.730102314817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45938.730102314817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45938.730102314817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45938.730102314817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45938.730102314817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45938.730102314817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45938.730102314817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45938.730102314817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45938.730102314817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45938.730102314817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45938.730102314817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45938.730102314817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45938.730102314817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45938.730102314817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45938.730102314817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45938.730102314817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45938.730102314817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45938.730102314817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45938.730102314817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45938.730102314817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45938.730102314817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45938.730102314817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45938.730102314817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45938.730102314817</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45938.730102314817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45938.730102314817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45938.730102314817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45938.730102314817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45938.730102314817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45938.730102314817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45938.730102314817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45938.730102314817</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45938.730102314817</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45938.730102314817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45938.730102314817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45938.730102314817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45938.730102314817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45938.730102314817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45938.730102314817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45938.730102314817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45938.730102314817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45938.730102314817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45938.730102314817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45938.730102314817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45938.730102314817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45938.730102314817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45938.730102314817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45938.730102314817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45938.730102314817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45938.730102314817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45938.730102314817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45938.730102314817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45938.730102314817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45938.730102314817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45938.730102314817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45938.730102314817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45938.730102314817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45938.730102314817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45938.730102314817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45938.730102314817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45938.730102314817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45938.730102314817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45938.730102314817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45938.730102314817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45938.730102314817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45938.730102314817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45938.730102314817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45938.730102314817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45938.730102314817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45938.730102314817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45938.730102314817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45938.730102314817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45938.730102314817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45938.730102314817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45938.730102314817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45938.730102314817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45938.730102314817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45938.730102314817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45938.730102314817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45938.730102314817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45938.730102314817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45938.730102314817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45938.730102314817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45938.730102314817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45938.730102314817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45938.730102314817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45938.730102314817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45938.730102314817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45938.730102314817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45938.730102314817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45938.730102314817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45938.730102314817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45938.730102314817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45938.730102314817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45938.730102314817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45938.730102314817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45938.730102314817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45938.730102314817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45938.730102314817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45938.730102314817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45938.730102314817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45938.730102314817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45938.730102314817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45938.730102314817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45938.730102314817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45938.730102314817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45938.730102314817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45938.730102314817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45938.730102314817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45938.730102314817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45938.730102314817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45938.730102314817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45938.730102314817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45938.730102314817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45938.730102314817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45938.730102314817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45938.730102314817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45938.730102314817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45938.730102314817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45938.730102314817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45938.730102314817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45938.730102314817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45938.730102314817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45938.730102314817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45938.730102314817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45938.730102314817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45938.730102314817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45938.730102314817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45938.730102314817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45938.730102314817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45938.730102314817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45938.730102314817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45938.730102314817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45938.730102314817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45938.730102314817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45938.730102314817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45938.730102314817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45938.730102314817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45938.730102314817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45938.730102314817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45938.730102314817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45938.730102314817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45938.730102314817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45938.730102314817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45938.730102314817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45938.730102314817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45938.730102314817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45938.730102314817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45938.730102314817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45938.730102314817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45938.730102314817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45938.730102314817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45938.730102314817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45938.730102314817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45938.730102314817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45938.730102314817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45938.730102314817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45938.730102314817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45938.730102314817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45938.730102314817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45938.730102314817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45938.730102314817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45938.730102314817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45938.730102314817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45938.730102314817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45938.730102314817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45938.730102314817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45938.730102314817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45938.730102314817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45938.730102314817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45938.730102314817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45938.730102314817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45938.730102314817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45938.730102314817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45938.730102314817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45938.730102314817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45938.730102314817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45938.730102314817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45938.730102314817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45938.730102314817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45938.730102314817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45938.730102314817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45938.730102314817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45938.730102314817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45938.730102314817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45938.730102314817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45938.730102314817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45938.730102314817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45938.730102314817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45938.730102314817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45938.730102314817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45938.730102314817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45938.730102314817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45938.730102314817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45938.730102314817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45938.730102314817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45938.730102314817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45938.730102314817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45938.730102314817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45938.730102314817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45938.730102314817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45938.730102314817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45938.730102314817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45938.730102314817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45938.730102314817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45938.730102314817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45938.730102314817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45938.730102314817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45938.730102314817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45938.730102314817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45938.730102314817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45938.730102314817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45938.730102314817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45938.730102314817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45938.730102314817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45938.730102314817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45938.730102314817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45938.730102314817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45938.730102314817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45938.730102314817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45938.730102314817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45938.730102314817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45938.730102314817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45938.730102314817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45938.730102314817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45938.730102314817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45938.730102314817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45938.730102314817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45938.730102314817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45938.730102314817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45938.730102314817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45938.730102314817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45938.730102314817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45938.730102314817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45938.730102314817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45938.730102314817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45938.730102314817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45938.730102314817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45938.730102314817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45938.730102314817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45938.730102314817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45938.730102314817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45938.730102314817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45938.730102314817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45938.730102314817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45938.730102314817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45938.730102314817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45938.730102314817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45938.730102314817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45938.730102314817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45938.730102314817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45938.730102314817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45938.730102314817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45938.730102314817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45938.730102314817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45938.730102314817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45938.730102314817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45938.730102314817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45938.730102314817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45938.730102314817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45938.730102314817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45938.730102314817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45938.730102314817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45938.730102314817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45938.730102314817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45938.730102314817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45938.730102314817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45938.730102314817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45938.730102314817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45938.730102314817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45938.730102314817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45938.730102314817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45938.730102314817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45938.730102314817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45938.730102314817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45938.730102314817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45938.730102314817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45938.730102314817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45938.730102314817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45938.730102314817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45938.730102314817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45938.730102314817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45938.730102314817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45938.730102314817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45938.730102314817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45938.730102314817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45938.730102314817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45938.730102314817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45938.730102314817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45938.730102314817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45938.730102314817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45938.730102314817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45938.730102314817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45938.730102314817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45938.730102314817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45938.730102314817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45938.730102314817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45938.730102314817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45938.730102314817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45938.730102314817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45938.730102314817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45938.730102314817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45938.730102314817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45938.730102314817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45938.730102314817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45938.730102314817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45938.730102314817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45938.730102314817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45938.730102314817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45938.730102314817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45938.730102314817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45938.730102314817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45938.730102314817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45938.730102314817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45938.730102314817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45938.730102314817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45938.730102314817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45938.730102314817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45938.730102314817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45938.730102314817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45938.730102314817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45938.730102314817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45938.730102314817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45938.730102314817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45938.730102314817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45938.730102314817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45938.730102314817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45938.730102314817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45938.730102314817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45938.730102314817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45938.730102314817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45938.730102314817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45938.730102314817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45938.730102314817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45938.730102314817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45938.730102314817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45938.730102314817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45938.730102314817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45938.730102314817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45938.730102314817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45938.730102314817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45938.730102314817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45938.730102314817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45938.730102314817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45938.730102314817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45938.730102314817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45938.730102314817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45938.730102314817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45938.730102314817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45938.730102314817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45938.730102314817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45938.730102314817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45938.730102314817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45938.730102314817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45938.730102314817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45938.730102314817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45938.730102314817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45938.730102314817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45938.730102314817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45938.730102314817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45938.730102314817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45938.730102314817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45938.730102314817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45938.730102314817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45938.730102314817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45938.730102314817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45938.730102314817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45938.730102314817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45938.730102314817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45938.730102314817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45938.730102314817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45938.730102314817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45938.730102314817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45938.730102314817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45938.730102314817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45938.730102314817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45938.730102314817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45938.730102314817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45938.730102314817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45938.730102314817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45938.730102314817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45938.730102314817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45938.730102314817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45938.730102314817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45938.730102314817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45938.730102314817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45938.730102314817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45938.730102314817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45938.730102314817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45938.730102314817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45938.730102314817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45938.730102314817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45938.730102314817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45938.730102314817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45938.730102314817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45938.730102314817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45938.730102314817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45938.730102314817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45938.730102314817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45938.730102314817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45938.730102314817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45938.730102314817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45938.730102314817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45938.730102314817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45938.730102314817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45938.730102314817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45938.730102314817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45938.730102314817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45938.730102314817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45938.730102314817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45938.730102314817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45938.730102314817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45938.730102314817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45938.730102314817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45938.730102314817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45938.730102314817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45938.730102314817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45938.730102314817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45938.730102314817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45938.730102314817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45938.730102314817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45938.730102314817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45938.730102314817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45938.730102314817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45938.730102314817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45938.730102314817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45938.730102314817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45938.730102314817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45938.730102314817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45938.730102314817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45938.730102314817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45938.730102314817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45938.730102314817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45938.730102314817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45938.730102314817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45938.730102314817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45938.730102314817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45938.730102314817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45938.730102314817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45938.730102314817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45938.730102314817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45938.730102314817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45938.730102314817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45938.730102314817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45938.730102314817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45938.730102314817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45938.730102314817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45938.730102314817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45938.730102314817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45938.730102314817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45938.730102314817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45938.730102314817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45938.730102314817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45938.730102314817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45938.730102314817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45938.730102314817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45938.730102314817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45938.730102314817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45938.730102314817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45938.730102314817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45938.730102314817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45938.730102314817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45938.730102314817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45938.730102314817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45938.730102314817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45938.730102314817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45938.730102314817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45938.730102314817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45938.730102314817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45938.730102314817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45938.730102314817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45938.730102314817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45938.730102314817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45938.730102314817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45938.730102314817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45938.730102314817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45938.730102314817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45938.730102314817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45938.730102314817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45938.730102314817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45938.730102314817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45938.730102314817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45938.730102314817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45938.730102314817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45938.730102314817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45938.730102314817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45938.730102314817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45938.730102314817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45938.730102314817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45938.730102314817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45938.730102314817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45938.730102314817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45938.730102314817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45938.730102314817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45938.730102314817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45938.730102314817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45938.730102314817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45938.730102314817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45938.730102314817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45938.730102314817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45938.730102314817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45938.730102314817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45938.730102314817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45938.730102314817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45938.730102314817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45938.730102314817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45938.730102314817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45938.730102314817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45938.730102314817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45938.730102314817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45938.730102314817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45938.730102314817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45938.730102314817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45938.730102314817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45938.730102314817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45938.730102314817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45938.730102314817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45938.730102314817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45938.730102314817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45938.730102314817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45938.730102314817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45938.730102314817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45938.730102314817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45938.730102314817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45938.730102314817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45938.730102314817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45938.730102314817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45938.730102314817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45938.730102314817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45938.730102314817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45938.730102314817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45938.730102314817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45938.730102314817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45938.730102314817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45938.730102314817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45938.730102314817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45938.730102314817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45938.730102314817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45938.730102314817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45938.730102314817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45938.730102314817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45938.730102314817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45938.730102314817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45938.730102314817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45938.730102314817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45938.730102314817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45938.730102314817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45938.730102314817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45938.730102314817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45938.730102314817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45938.730102314817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45938.730102314817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45938.730102314817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45938.730102314817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45938.730102314817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45938.730102314817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45938.730102314817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45938.730102314817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45938.730102314817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45938.730102314817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45938.730102314817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45938.730102314817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45938.730102314817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45938.730102314817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45938.730102314817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45938.730102314817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45938.730102314817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45938.730102314817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45938.730102314817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45938.730102314817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45938.730102314817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45938.730102314817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45938.730102314817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45938.730102314817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45938.730102314817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45938.730102314817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45938.730102314817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45938.730102314817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45938.730102314817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45938.730102314817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45938.730102314817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45938.730102314817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45938.730102314817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45938.730102314817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45938.730102314817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45938.730102314817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45938.730102314817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45938.730102314817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45938.730102314817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45938.730102314817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45938.730102314817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45938.730102314817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45938.730102314817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45938.730102314817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45938.730102314817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45938.730102314817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45938.730102314817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45938.730102314817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45938.730102314817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45938.730102314817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45938.730102314817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45938.730102314817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45938.730102314817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45938.730102314817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45938.730102314817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45938.730102314817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45938.730102314817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45938.730102314817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45938.730102314817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45938.730102314817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45938.730102314817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45938.730102314817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45938.730102314817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45938.730102314817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45938.730102314817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45938.730102314817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45938.730102314817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45938.730102314817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45938.730102314817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45938.730102314817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45938.730102314817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45938.730102314817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45938.730102314817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45938.730102314817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45938.730102314817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45938.730102314817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45938.730102314817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45938.730102314817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45938.730102314817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45938.730102314817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45938.730102314817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45938.730102314817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45938.730102314817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45938.730102314817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45938.730102314817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45938.730102314817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45938.730102314817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45938.730102314817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45938.730102314817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45938.730102314817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45938.730102314817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45938.730102314817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45938.730102314817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45938.730102314817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45938.730102314817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45938.730102314817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45938.730102314817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45938.730102314817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45938.730102314817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45938.730102314817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45938.730102314817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45938.730102314817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45938.730102314817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45938.730102314817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45938.730102314817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45938.730102314817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45938.730102314817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45938.730102314817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45938.730102314817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45938.730102314817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45938.730102314817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45938.730102314817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45938.730102314817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45938.730102314817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45938.730102314817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45938.730102314817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45938.730102314817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45938.730102314817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45938.730102314817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45938.730102314817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45938.730102314817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45938.730102314817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45938.730102314817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45938.730102314817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45938.730102314817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45938.730102314817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45938.730102314817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45938.730102314817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45938.730102314817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45938.730102314817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45938.730102314817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45938.730102314817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45938.730102314817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45938.730102314817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45938.730102314817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45938.730102314817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45938.730102314817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45938.730102314817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45938.730102314817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45938.730102314817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45938.730102314817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45938.730102314817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45938.730102314817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45938.730102314817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45938.730102314817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45938.730102314817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45938.730102314817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45938.730102314817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45938.730102314817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45938.730102314817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45938.730102314817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45938.730102314817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45938.730102314817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45938.730102314817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45938.730102314817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45938.730102314817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45938.730102314817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45938.730102314817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45938.730102314817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45938.730102314817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45938.730102314817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45938.730102314817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45938.730102314817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45938.730102314817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45938.730102314817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45938.730102314817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45938.730102314817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45938.730102314817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45938.730102314817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45938.730102314817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45938.730102314817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45938.730102314817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45938.730102314817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45938.730102314817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45938.730102314817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45938.730102314817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45938.730102314817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45938.730102314817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45938.730102314817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45938.730102314817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45938.730102314817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45938.730102314817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45938.730102314817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45938.730102314817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45938.730102314817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45938.730102314817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45938.730102314817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45938.730102314817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45938.730102314817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45938.730102314817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45938.730102314817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45938.730102314817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45938.730102314817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45938.730102314817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45938.730102314817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45938.730102314817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45938.730102314817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45938.730102314817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45938.730102314817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45938.730102314817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45938.730102314817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45938.730102314817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45938.730102314817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45938.730102314817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45938.730102314817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45938.730102314817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45938.730102314817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45938.730102314817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45938.730102314817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45938.730102314817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45938.730102314817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45938.730102314817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45938.730102314817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45938.730102314817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45938.730102314817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45938.730102314817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45938.730102314817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45938.730102314817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45938.730102314817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45938.730102314817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45938.730102314817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45938.730102314817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45938.730102314817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45938.730102314817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45938.730102314817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45938.730102314817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45938.730102314817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45938.730102314817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45938.730102314817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45938.730102314817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45938.730102314817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45938.730102314817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45938.730102314817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45938.730102314817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45938.730102314817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45938.730102314817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45938.730102314817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45938.730102314817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45938.730102314817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45938.730102314817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45938.730102314817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45938.730102314817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45938.730102314817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45938.730102314817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45938.730102314817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45938.730102314817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45938.730102314817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45938.730102314817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45938.730102314817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45938.730102314817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45938.730102314817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45938.730102314817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45938.730102314817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45938.730102314817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45938.730102314817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45938.730102314817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45938.730102314817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45938.730102314817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45938.730102314817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45938.730102314817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45938.730102314817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45938.730102314817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45938.730102314817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45938.730102314817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45938.730102314817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45938.730102314817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45938.730102314817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45938.730102314817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45938.730102314817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45938.730102314817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45938.730102314817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45938.730102314817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45938.730102314817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45938.730102314817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45938.730102314817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45938.730102314817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45938.730102314817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45938.730102314817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45938.730102314817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45938.730102314817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45938.730102314817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45938.730102314817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45938.730102314817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45938.730102314817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45938.730102314817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45938.730102314817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45938.730102314817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45938.730102314817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45938.730102314817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45938.730102314817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45938.730102314817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45938.730102314817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45938.730102314817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45938.730102314817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45938.730102314817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45938.730102314817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45938.730102314817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45938.730102314817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45938.730102314817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45938.730102314817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45938.730102314817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45938.730102314817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45938.730102314817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45938.730102314817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45938.730102314817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45938.730102314817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45938.730102314817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45938.730102314817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45938.730102314817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45938.730102314817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45938.730102314817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45938.730102314817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45938.730102314817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45938.730102314817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45938.730102314817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45938.730102314817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45938.730102314817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45938.730102314817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45938.730102314817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45938.730102314817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45938.730102314817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45938.730102314817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45938.730102314817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45938.730102314817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45938.730102314817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45938.730102314817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45938.730102314817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45938.730102314817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45938.730102314817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45938.730102314817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45938.730102314817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45938.730102314817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45938.730102314817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45938.730102314817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45938.730102314817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45938.730102314817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45938.730102314817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45938.730102314817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45938.730102314817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45938.730102314817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45938.730102314817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45938.730102314817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45938.730102314817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45938.730102314817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45938.730102314817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45938.730102314817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45938.730102314817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45938.730102314817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45938.730102314817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45938.730102314817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45938.730102314817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45938.730102314817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45938.730102314817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45938.730102314817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45938.730102314817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45938.730102314817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45938.730102314817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45938.730102314817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45938.730102314817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45938.730102314817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45938.730102314817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45938.730102314817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45938.730102314817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45938.730102314817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45938.730102314817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45938.730102314817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45938.730102314817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45938.730102314817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45938.730102314817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45938.730102314817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45938.730102314817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45938.730102314817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45938.730102314817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45938.730102314817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45938.730102314817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45938.730102314817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45938.730102314817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45938.730102314817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45938.730102314817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45938.730102314817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45938.730102314817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45938.730102314817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45938.730102314817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45938.730102314817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45938.730102314817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45938.730102314817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45938.730102314817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45938.730102314817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45938.730102314817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45938.730102314817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45938.730102314817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45938.730102314817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45938.730102314817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45938.730102314817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45938.730102314817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45938.730102314817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45938.730102314817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45938.730102314817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45938.730102314817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45938.730102314817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45938.730102314817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45938.730102314817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45938.730102314817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45938.730102314817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45938.730102314817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45938.730102314817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45938.730102314817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45938.730102314817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45938.730102314817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45938.730102314817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45938.730102314817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45938.730102314817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45938.730102314817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45938.730102314817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45938.730102314817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45938.730102314817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45938.730102314817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45938.730102314817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45938.730102314817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45938.730102314817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45938.730102314817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45938.730102314817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45938.730102314817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45938.730102314817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45938.730102314817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45938.730102314817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45938.730102314817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45938.730102314817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45938.730102314817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45938.730102314817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45938.730102314817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45938.730102314817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45938.730102314817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45938.730102314817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45938.730102314817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45938.730102314817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45938.730102314817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45938.730102314817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45938.730102314817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45938.730102314817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45938.730102314817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45938.730102314817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45938.730102314817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45938.730102314817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45938.730102314817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45938.730102314817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45938.730102314817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45938.730102314817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45938.730102314817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45938.730102314817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45938.730102314817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45938.730102314817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45938.730102314817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45938.730102314817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45938.730102314817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45938.730102314817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45938.730102314817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45938.730102314817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45938.730102314817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45938.730102314817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45938.730102314817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45938.730102314817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45938.730102314817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45938.730102314817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45938.730102314817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45938.730102314817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45938.730102314817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45938.730102314817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45938.730102314817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45938.730102314817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45938.730102314817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45938.730102314817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45938.730102314817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45938.730102314817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45938.730102314817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45938.730102314817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45938.730102314817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45938.730102314817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45938.730102314817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45938.730102314817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45938.730102314817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45938.730102314817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45938.730102314817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45938.730102314817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45938.730102314817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45938.730102314817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45938.730102314817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45938.730102314817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45938.730102314817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45938.730102314817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45938.730102314817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45938.730102314817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45938.730102314817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45938.730102314817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45938.730102314817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45938.730102314817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45938.730102314817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45938.730102314817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45938.730102314817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45938.730102314817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45938.730102314817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45938.730102314817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45938.730102314817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45938.730102314817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45938.730102314817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45938.730102314817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45938.730102314817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45938.730102314817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45938.730102314817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45938.730102314817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45938.730102314817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45938.730102314817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45938.730102314817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45938.730102314817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45938.730102314817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45938.730102314817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45938.730102314817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45938.730102314817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45938.730102314817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45938.730102314817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45938.730102314817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45938.730102314817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45938.730102314817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45938.730102314817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45938.730102314817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45938.730102314817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45938.730102314817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45938.730102314817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45938.730102314817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45938.730102314817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45938.730102314817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45938.730102314817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45938.730102314817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45938.730102314817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45938.730102314817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45938.730102314817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45938.730102314817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45938.730102314817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45938.730102314817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45938.730102314817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45938.730102314817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45938.730102314817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45938.730102314817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45938.730102314817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45938.730102314817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45938.730102314817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45938.730102314817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45938.730102314817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45938.730102314817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45938.730102314817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45938.730102314817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45938.730102314817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45938.730102314817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45938.730102314817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45938.730102314817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45938.730102314817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45938.730102314817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45938.730102314817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45938.730102314817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45938.730102314817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45938.730102314817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45938.730102314817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45938.730102314817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45938.730102314817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45938.730102314817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45938.730102314817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45938.730102314817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45938.730102314817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45938.730102314817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45938.730102314817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45938.730102314817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45938.730102314817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45938.730102314817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45938.730102314817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45938.730102314817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45938.730102314817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45938.730102314817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45938.730102314817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45938.730102314817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45938.730102314817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45938.730102314817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45938.730102314817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45938.730102314817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45938.730102314817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45938.730102314817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45938.730102314817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45938.730102314817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45938.730102314817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45938.730102314817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45938.730102314817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45938.730102314817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45938.730102314817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45938.730102314817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45938.730102314817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45938.730102314817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45938.730102314817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45938.730102314817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45938.730102314817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45938.730102314817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45938.730102314817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45938.730102314817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45938.730102314817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45938.730102314817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45938.730102314817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45938.730102314817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45938.730102314817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45938.730102314817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45938.730102314817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45938.730102314817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45938.730102314817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45938.730102314817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45938.730102314817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45938.730102314817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45938.730102314817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45938.730102314817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45938.730102314817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45938.730102314817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45938.730102314817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45938.730102314817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45938.730102314817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45938.730102314817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45938.730102314817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45938.730102314817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45938.730102314817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45938.730102314817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45938.730102314817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45938.730102314817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45938.730102314817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45938.730102314817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45938.730102314817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45938.730102314817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45938.730102314817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45938.730102314817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45938.730102314817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45938.730102314817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45938.730102314817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45938.730102314817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45938.730102314817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45938.730102314817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45938.730102314817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45938.730102314817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45938.730102314817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45938.730102314817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45938.730102314817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45938.730102314817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45938.730102314817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45938.730102314817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45938.730102314817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45938.730102314817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45938.730102314817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45938.730102314817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45938.730102314817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45938.730102314817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45938.730102314817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45938.730102314817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45938.730102314817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45938.730102314817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45938.730102314817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45938.730102314817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45938.730102314817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45938.730102314817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45938.730102314817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45938.730102314817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45938.730102314817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45938.730102314817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45938.730102314817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45938.730102314817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45938.730102314817</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235.24938472222129</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45938.730101967594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45938.730101967594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45938.730101967594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45938.730101967594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45938.730101967594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45938.730101967594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45938.730101967594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45938.730101967594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45938.730101967594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45938.730101967594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45938.730101967594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45938.730101967594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45938.730101967594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45938.730101967594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45938.730101967594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45938.730101967594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45938.730101967594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45938.730101967594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45938.730101967594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45938.730101967594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45938.730101967594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45938.730101967594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45938.730101967594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45938.730101967594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45938.730101967594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45938.730101967594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45938.730101967594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45938.730101967594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45938.730101967594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45938.730101967594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45938.730101967594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45938.730101967594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45938.730101967594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45938.730101967594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45938.730101967594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45938.730101967594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45938.730101967594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45938.730101967594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45938.730101967594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45938.730101967594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45938.730101967594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45938.730101967594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45938.730101967594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45938.730101967594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45938.730101967594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45938.730101967594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45938.730101967594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45938.730101967594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45938.730101967594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45938.730101967594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45938.730101967594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45938.730101967594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45938.730101967594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45938.730101967594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45938.730101967594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45938.730101967594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45938.730101967594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45938.730101967594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45938.730101967594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45938.730101967594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45938.730101967594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45938.730101967594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45938.730101967594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45938.730101967594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45938.730101967594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45938.730101967594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45938.730101967594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45938.730101967594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45938.730101967594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45938.730101967594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45938.730101967594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45938.730101967594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45938.730101967594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45938.730101967594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45938.730101967594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45938.730101967594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45938.730101967594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45938.730101967594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45938.730101967594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45938.730101967594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45938.730101967594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45938.730101967594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45938.730101967594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45938.730101967594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45938.730101967594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45938.730101967594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45938.730101967594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45938.730101967594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45938.730101967594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45938.730101967594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45938.730101967594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45938.730101967594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45938.730101967594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45938.730101967594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45938.730101967594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45938.730101967594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45938.730101967594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45938.730101967594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45938.730101967594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45938.730101967594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45938.730101967594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45938.730101967594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45938.730101967594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45938.730101967594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45938.730101967594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45938.730101967594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45938.730101967594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45938.730101967594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45938.730101967594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45938.730101967594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45938.730101967594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45938.730101967594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45938.730101967594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45938.730101967594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45938.730101967594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45938.730101967594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45938.730101967594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45938.730101967594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45938.730101967594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45938.730101967594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45938.730101967594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45938.730101967594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45938.730101967594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45938.730101967594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45938.730101967594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45938.730101967594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45938.730101967594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45938.730101967594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45938.730101967594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45938.730101967594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45938.730101967594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45938.730101967594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45938.730101967594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45938.730101967594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45938.730101967594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45938.730101967594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45938.730101967594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45938.730101967594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45938.730101967594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45938.730101967594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45938.730101967594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45938.730101967594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45938.730101967594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45938.730101967594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45938.730101967594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45938.730101967594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45938.730101967594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45938.730101967594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45938.730101967594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45938.730101967594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45938.730101967594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45938.730101967594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45938.730101967594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45938.730101967594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45938.730101967594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45938.730101967594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45938.730101967594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45938.730101967594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45938.730101967594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45938.730101967594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45938.730101967594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45938.730101967594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45938.730101967594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45938.730101967594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45938.730101967594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45938.730101967594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45938.730101967594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45938.730101967594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45938.730101967594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45938.730101967594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45938.730101967594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45938.730101967594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45938.730101967594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45938.730101967594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45938.730101967594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45938.730101967594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45938.730101967594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45938.730101967594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45938.730101967594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45938.730101967594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45938.730101967594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45938.730101967594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45938.730101967594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45938.730101967594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45938.730101967594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45938.730101967594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45938.730101967594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45938.730101967594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45938.730101967594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45938.730101967594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45938.730101967594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45938.730101967594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45938.730101967594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45938.730101967594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45938.730101967594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45938.730101967594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45938.730101967594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45938.730101967594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45938.730101967594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45938.730101967594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45938.730101967594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45938.730101967594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45938.730101967594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45938.730101967594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45938.730101967594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45938.730101967594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45938.730101967594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45938.730101967594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45938.730101967594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45938.730101967594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45938.730101967594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45938.730101967594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45938.730101967594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45938.730101967594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45938.730101967594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45938.730101967594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45938.730101967594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45938.730101967594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45938.730101967594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45938.730101967594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45938.730101967594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45938.730101967594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45938.730101967594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45938.730101967594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45938.730101967594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45938.730101967594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45938.730101967594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45938.730101967594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45938.730101967594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45938.730101967594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45938.730101967594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45938.730101967594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45938.730101967594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45938.730101967594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45938.730101967594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45938.730101967594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45938.730101967594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45938.730101967594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45938.730101967594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45938.730101967594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45938.730101967594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45938.730101967594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45938.730101967594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45938.730101967594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45938.730101967594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45938.730101967594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45938.730101967594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45938.730101967594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45938.730101967594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45938.730101967594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45938.730101967594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45938.730101967594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45938.730101967594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45938.730101967594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45938.730101967594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45938.730101967594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45938.730101967594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45938.730101967594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45938.730101967594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45938.730101967594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45938.730101967594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45938.730101967594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45938.730101967594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45938.730101967594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45938.730101967594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45938.730101967594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45938.730101967594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45938.730101967594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45938.730101967594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45938.730101967594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45938.730101967594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45938.730101967594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45938.730101967594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45938.730101967594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45938.730101967594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45938.730101967594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45938.730101967594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45938.730101967594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45938.730101967594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45938.730101967594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45938.730101967594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45938.730101967594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45938.730101967594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45938.730101967594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45938.730101967594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45938.730101967594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45938.730101967594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45938.730101967594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45938.730101967594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45938.730101967594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45938.730101967594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45938.730101967594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45938.730101967594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45938.730101967594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45938.730101967594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45938.730101967594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45938.730101967594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45938.730101967594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45938.730101967594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45938.730101967594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45938.730101967594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45938.730101967594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45938.730101967594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45938.730101967594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45938.730101967594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45938.730101967594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45938.730101967594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45938.730101967594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45938.730101967594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45938.730101967594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45938.730101967594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45938.730101967594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45938.730101967594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45938.730101967594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45938.730101967594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45938.730101967594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45938.730101967594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45938.730101967594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45938.730101967594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45938.730101967594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45938.730101967594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45938.730101967594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45938.730101967594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45938.730101967594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45938.730101967594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45938.730101967594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45938.730101967594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45938.730101967594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45938.730101967594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45938.730101967594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45938.730101967594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45938.730101967594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45938.730101967594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45938.730101967594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45938.730101967594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45938.730101967594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45938.730101967594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45938.730101967594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45938.730101967594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45938.730101967594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45938.730101967594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45938.730101967594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45938.730101967594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45938.730101967594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45938.730101967594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45938.730101967594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45938.730101967594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45938.730101967594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45938.730101967594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45938.730101967594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45938.730101967594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45938.730101967594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45938.730101967594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45938.730101967594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45938.730101967594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45938.730101967594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45938.730101967594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45938.730101967594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45938.730101967594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45938.730101967594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45938.730101967594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45938.730101967594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45938.730101967594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45938.730101967594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45938.730101967594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45938.730101967594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45938.730101967594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45938.730101967594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45938.730101967594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45938.730101967594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45938.730101967594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45938.730101967594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45938.730101967594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45938.730101967594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45938.730101967594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45938.730101967594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45938.730101967594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45938.730101967594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45938.730101967594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45938.730101967594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45938.730101967594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45938.730101967594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45938.730101967594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45938.730101967594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45938.730101967594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45938.730101967594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45938.730101967594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45938.730101967594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45938.730101967594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45938.730101967594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45938.730101967594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45938.730101967594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45938.730101967594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45938.730101967594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45938.730101967594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45938.730101967594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45938.730101967594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45938.730101967594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45938.730101967594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45938.730101967594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45938.730101967594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45938.730101967594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45938.730101967594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45938.730101967594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45938.730101967594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45938.730101967594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45938.730101967594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45938.730101967594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45938.730101967594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45938.730101967594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45938.730101967594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45938.730101967594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45938.730101967594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45938.730101967594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45938.730101967594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45938.730101967594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45938.730101967594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45938.730101967594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45938.730101967594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45938.730101967594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45938.730101967594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45938.730101967594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45938.730101967594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45938.730101967594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45938.730101967594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45938.730101967594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45938.730101967594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45938.730101967594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45938.730101967594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45938.730101967594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45938.730101967594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45938.730101967594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45938.730101967594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45938.730101967594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45938.730101967594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45938.730101967594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45938.730101967594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45938.730101967594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45938.730101967594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45938.730101967594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45938.730101967594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45938.730101967594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45938.730101967594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45938.730101967594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45938.730101967594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45938.730101967594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45938.730101967594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45938.730101967594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45938.730101967594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45938.730101967594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45938.730101967594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45938.730101967594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45938.730101967594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45938.730101967594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45938.730101967594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45938.730101967594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45938.730101967594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45938.730101967594</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45938.730101967594</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45938.730101967594</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46.898042129629175</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38967</v>
      </c>
      <c r="F3" s="38">
        <v>45926.188877314817</v>
      </c>
      <c r="G3" s="39">
        <f ca="1">IFERROR(NOW()-F3,"-")</f>
        <v>12.54122500000085</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ca="1">IFERROR(NOW()-F4,"-")</f>
        <v>45938.730102314817</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45938.730102314817</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45938.730102314817</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45938.730102314817</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45938.730102314817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45938.730102314817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45938.730102314817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45938.730102314817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45938.730102314817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45938.730102314817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45938.730102314817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45938.730102314817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45938.730102314817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45938.730102314817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45938.730102314817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45938.730102314817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45938.730102314817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45938.730102314817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45938.730102314817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45938.730102314817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45938.730102314817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45938.730102314817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45938.730102314817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45938.730102314817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45938.730102314817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45938.730102314817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45938.730102314817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45938.730102314817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45938.730102314817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45938.730102314817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45938.730102314817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45938.730102314817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45938.730102314817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45938.730102314817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45938.730102314817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45938.730102314817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45938.730102314817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45938.730102314817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45938.730102314817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45938.730102314817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45938.730102314817</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45938.730102314817</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45938.730102314817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45938.730102314817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45938.730102314817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45938.730102314817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45938.730102314817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45938.730102314817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45938.730102314817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45938.730102314817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45938.730102314817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45938.730102314817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45938.730102314817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45938.730102314817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45938.730102314817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45938.730102314817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45938.730102314817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45938.730102314817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45938.730102314817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45938.730102314817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45938.730102314817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45938.730102314817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45938.730102314817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45938.730102314817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45938.730102314817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45938.730102314817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45938.730102314817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45938.730102314817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45938.730102314817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45938.730102314817</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45938.730102314817</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45938.730102314817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45938.730102314817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45938.730102314817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45938.730102314817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45938.730102314817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45938.730102314817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45938.730102314817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45938.730102314817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45938.730102314817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45938.730102314817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45938.730102314817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45938.730102314817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45938.730102314817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45938.730102314817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45938.730102314817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45938.730102314817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45938.730102314817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45938.730102314817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45938.730102314817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45938.730102314817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45938.730102314817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45938.730102314817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45938.730102314817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45938.730102314817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45938.730102314817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45938.730102314817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45938.730102314817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45938.730102314817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45938.730102314817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45938.730102314817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45938.730102314817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45938.730102314817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45938.730102314817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45938.730102314817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45938.730102314817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45938.730102314817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45938.730102314817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45938.730102314817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45938.730102314817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45938.730102314817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45938.730102314817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45938.730102314817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45938.730102314817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45938.730102314817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45938.730102314817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45938.730102314817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45938.730102314817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45938.730102314817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45938.730102314817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45938.730102314817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45938.730102314817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45938.730102314817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45938.730102314817</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45938.730102314817</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5"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2"/>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11.957254745371756</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45938.730102314817</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4.8491297453729203</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3.7878565972205251</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39061</v>
      </c>
      <c r="F6" s="155"/>
      <c r="G6" s="152">
        <f ca="1">IFERROR(NOW()-F6,"-")</f>
        <v>45938.730101967594</v>
      </c>
      <c r="H6" s="155">
        <v>45937.667847222219</v>
      </c>
      <c r="I6" s="150" t="str">
        <f>IFERROR(VLOOKUP(D6,DB!A:F,6,0),"")</f>
        <v>SCECO</v>
      </c>
      <c r="J6" s="150" t="str">
        <f>IFERROR(VLOOKUP(D6,DB!A:G,7,0),"")</f>
        <v>Weak</v>
      </c>
      <c r="K6" s="156" t="s">
        <v>39066</v>
      </c>
      <c r="L6" s="150" t="str">
        <f>IFERROR(VLOOKUP(D6,DB!A:I,9,0),"")</f>
        <v>Latis</v>
      </c>
    </row>
    <row r="7" spans="1:16383" ht="31.5" customHeight="1">
      <c r="A7" s="161" t="s">
        <v>39067</v>
      </c>
      <c r="B7" s="161" t="str">
        <f>IFERROR(VLOOKUP(D7,DB!A:K,11,0),"")</f>
        <v>R6</v>
      </c>
      <c r="C7" s="161">
        <v>3</v>
      </c>
      <c r="D7" s="161" t="s">
        <v>32951</v>
      </c>
      <c r="E7" s="161" t="s">
        <v>38964</v>
      </c>
      <c r="F7" s="168">
        <v>45938.593113425901</v>
      </c>
      <c r="G7" s="152">
        <f ca="1">IFERROR(NOW()-F7,"-")</f>
        <v>0.13698854169342667</v>
      </c>
      <c r="H7" s="161">
        <v>45938.565011574072</v>
      </c>
      <c r="I7" s="161" t="str">
        <f>IFERROR(VLOOKUP(D7,DB!A:F,6,0),"")</f>
        <v>SCECO</v>
      </c>
      <c r="J7" s="161" t="str">
        <f>IFERROR(VLOOKUP(D7,DB!A:G,7,0),"")</f>
        <v>Dead+No BB Design</v>
      </c>
      <c r="K7" s="161" t="s">
        <v>39068</v>
      </c>
      <c r="L7" s="161" t="str">
        <f>IFERROR(VLOOKUP(D7,DB!A:I,9,0),"")</f>
        <v>Latis</v>
      </c>
    </row>
    <row r="8" spans="1:16383" ht="31.5" customHeight="1">
      <c r="A8" s="161"/>
      <c r="B8" s="161" t="str">
        <f>IFERROR(VLOOKUP(D8,DB!A:K,11,0),"")</f>
        <v/>
      </c>
      <c r="C8" s="161"/>
      <c r="D8" s="161"/>
      <c r="E8" s="161"/>
      <c r="F8" s="161"/>
      <c r="G8" s="152">
        <f ca="1">IFERROR(NOW()-F8,"-")</f>
        <v>45938.730101967594</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1"/>
      <c r="E9" s="161"/>
      <c r="F9" s="161"/>
      <c r="G9" s="152">
        <f ca="1">IFERROR(NOW()-F9,"-")</f>
        <v>45938.730101967594</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45938.730101967594</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45938.730101967594</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45938.730101967594</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45938.730101967594</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45938.730101967594</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45938.730101967594</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45938.730101967594</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45938.730101967594</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45938.730101967594</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45938.730101967594</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45938.730101967594</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45938.730101967594</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45938.730101967594</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45938.730101967594</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45938.730101967594</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45938.730101967594</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45938.730101967594</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45938.730101967594</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45938.730101967594</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45938.730101967594</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45938.730101967594</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45938.730101967594</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45938.730101967594</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45938.730101967594</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ca="1">IFERROR(NOW()-F34,"-")</f>
        <v>45938.730101967594</v>
      </c>
      <c r="H34" s="161"/>
      <c r="I34" s="161" t="str">
        <f>IFERROR(VLOOKUP(D34,DB!A:F,6,0),"")</f>
        <v/>
      </c>
      <c r="J34" s="161" t="str">
        <f>IFERROR(VLOOKUP(D34,DB!A:G,7,0),"")</f>
        <v/>
      </c>
      <c r="K34" s="161"/>
      <c r="L34" s="161" t="str">
        <f>IFERROR(VLOOKUP(D34,DB!A:I,9,0),"")</f>
        <v/>
      </c>
    </row>
    <row r="35" spans="1:12" ht="31.5" customHeight="1">
      <c r="A35" s="162"/>
      <c r="B35" s="163" t="str">
        <f>IFERROR(VLOOKUP(D35,DB!A:K,11,0),"")</f>
        <v/>
      </c>
      <c r="C35" s="163"/>
      <c r="D35" s="163"/>
      <c r="E35" s="164"/>
      <c r="F35" s="165"/>
      <c r="G35" s="152">
        <f ca="1">IFERROR(NOW()-F35,"-")</f>
        <v>45938.730101967594</v>
      </c>
      <c r="H35" s="165"/>
      <c r="I35" s="163" t="str">
        <f>IFERROR(VLOOKUP(D35,DB!A:F,6,0),"")</f>
        <v/>
      </c>
      <c r="J35" s="163" t="str">
        <f>IFERROR(VLOOKUP(D35,DB!A:G,7,0),"")</f>
        <v/>
      </c>
      <c r="K35" s="167"/>
      <c r="L35" s="164" t="str">
        <f>IFERROR(VLOOKUP(D35,DB!A:I,9,0),"")</f>
        <v/>
      </c>
    </row>
    <row r="36" spans="1:12" ht="31.5" customHeight="1">
      <c r="A36" s="162"/>
      <c r="B36" s="163" t="str">
        <f>IFERROR(VLOOKUP(D36,DB!A:K,11,0),"")</f>
        <v/>
      </c>
      <c r="C36" s="163"/>
      <c r="D36" s="163"/>
      <c r="E36" s="164"/>
      <c r="F36" s="165"/>
      <c r="G36" s="152">
        <f ca="1">IFERROR(NOW()-F36,"-")</f>
        <v>45938.730101967594</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ca="1">IFERROR(NOW()-F37,"-")</f>
        <v>45938.730101967594</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ca="1">IFERROR(NOW()-F38,"-")</f>
        <v>45938.730101967594</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ca="1">IFERROR(NOW()-F39,"-")</f>
        <v>45938.730101967594</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45938.730102314817</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45938.730102314817</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45938.730102314817</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45938.730102314817</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45938.730102314817</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45938.730102314817</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45938.730102314817</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45938.730102314817</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45938.730102314817</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45938.730102314817</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45938.730102314817</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45938.730102314817</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45938.730102314817</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45938.730102314817</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45938.730102314817</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45938.730102314817</v>
      </c>
      <c r="H55" s="165"/>
      <c r="I55" s="163" t="str">
        <f>IFERROR(VLOOKUP(D55,DB!A:F,6,0),"")</f>
        <v/>
      </c>
      <c r="J55" s="163" t="str">
        <f>IFERROR(VLOOKUP(D55,DB!A:G,7,0),"")</f>
        <v/>
      </c>
      <c r="K55" s="167"/>
      <c r="L55" s="164" t="str">
        <f>IFERROR(VLOOKUP(D55,DB!A:I,9,0),"")</f>
        <v/>
      </c>
    </row>
    <row r="56" spans="1:12" ht="31.5" customHeight="1">
      <c r="A56" s="110"/>
      <c r="B56" s="109" t="str">
        <f>IFERROR(VLOOKUP(D56,DB!A:K,11,0),"")</f>
        <v/>
      </c>
      <c r="C56" s="111"/>
      <c r="D56" s="109"/>
      <c r="E56" s="112"/>
      <c r="F56" s="113"/>
      <c r="G56" s="81">
        <f ca="1">IFERROR(NOW()-F56,"-")</f>
        <v>45938.730102314817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45938.730102314817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45938.730102314817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45938.730102314817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45938.730102314817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45938.730102314817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45938.730102314817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45938.730102314817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45938.730102314817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45938.730102314817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45938.730102314817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45938.730102314817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45938.730102314817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45938.730102314817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45938.730102314817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45938.730102314817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45938.730102314817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45938.730102314817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45938.730102314817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45938.730102314817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45938.730102314817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45938.730102314817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45938.730102314817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45938.730102314817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45938.730102314817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45938.730102314817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45938.730102314817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45938.730102314817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45938.730102314817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45938.730102314817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45938.730102314817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45938.730102314817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45938.730102314817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45938.730102314817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45938.730102314817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45938.730102314817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45938.730102314817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45938.730102314817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45938.730102314817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45938.730102314817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45938.730102314817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45938.730102314817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45938.730102314817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45938.730102314817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45938.730102314817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45938.730102314817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45938.730102314817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45938.730102314817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45938.730102314817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45938.730102314817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45938.730102314817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45938.730102314817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45938.730102314817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45938.730102314817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45938.730102314817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45938.730102314817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45938.730102314817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45938.730102314817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45938.730102314817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45938.730102314817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45938.730102314817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45938.730102314817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45938.730102314817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45938.730102314817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45938.730102314817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45938.730102314817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45938.730102314817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45938.730102314817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45938.730102314817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45938.730102314817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45938.730102314817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45938.730102314817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45938.730102314817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45938.730102314817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45938.730102314817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45938.730102314817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45938.730102314817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45938.730102314817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45938.730102314817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45938.730102314817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45938.730102314817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45938.730102314817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45938.730102314817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45938.730102314817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45938.730102314817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45938.730102314817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45938.730102314817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45938.730102314817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45938.730102314817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45938.730102314817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45938.730102314817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45938.730102314817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45938.730102314817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45938.730102314817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45938.730102314817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45938.730102314817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45938.730102314817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45938.730102314817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45938.730102314817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45938.730102314817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45938.730102314817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45938.730102314817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45938.730102314817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45938.730102314817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45938.730102314817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45938.730102314817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45938.730102314817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45938.730102314817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45938.730102314817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45938.730102314817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45938.730102314817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45938.730102314817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45938.730102314817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45938.730102314817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45938.730102314817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45938.730102314817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45938.730102314817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45938.730102314817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45938.730102314817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45938.730102314817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45938.730102314817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45938.730102314817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45938.730102314817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45938.730102314817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45938.730102314817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45938.730102314817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45938.730102314817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45938.730102314817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45938.730102314817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45938.730102314817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45938.730102314817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45938.730102314817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45938.730102314817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45938.730102314817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45938.730102314817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45938.730102314817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45938.730102314817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45938.730102314817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45938.730102314817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45938.730102314817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45938.730102314817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45938.730102314817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45938.730102314817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45938.730102314817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45938.730102314817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45938.730102314817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45938.730102314817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45938.730102314817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45938.730102314817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45938.730102314817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45938.730102314817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45938.730102314817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45938.730102314817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45938.730102314817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45938.730102314817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45938.730102314817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45938.730102314817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45938.730102314817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45938.730102314817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45938.730102314817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45938.730102314817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45938.730102314817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45938.730102314817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45938.730102314817</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45938.730102314817</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45938.730102314817</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45938.730102314817</v>
      </c>
      <c r="H222" s="113"/>
      <c r="I222" s="109" t="str">
        <f>IFERROR(VLOOKUP(D222,DB!A:F,6,0),"")</f>
        <v/>
      </c>
      <c r="J222" s="108" t="str">
        <f>IFERROR(VLOOKUP(D222,DB!A:G,7,0),"")</f>
        <v/>
      </c>
      <c r="K222" s="114"/>
      <c r="L222" s="115" t="str">
        <f>IFERROR(VLOOKUP(D222,DB!A:I,9,0),"")</f>
        <v/>
      </c>
    </row>
  </sheetData>
  <dataValidations count="2">
    <dataValidation allowBlank="1" showInputMessage="1" showErrorMessage="1" sqref="E1" xr:uid="{380493DB-286A-4683-AF55-C78F04945A49}"/>
    <dataValidation type="list" allowBlank="1" showInputMessage="1" showErrorMessage="1" sqref="E3 E5 E7:E2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2025-10-08T14:31:56Z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